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NOTAS2s16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<sst xmlns="http://schemas.openxmlformats.org/spreadsheetml/2006/main" count="82" uniqueCount="61">
  <si>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Notas dos Trabalhos Escolares</t>
  </si>
  <si>
    <t>ALUNOS</t>
  </si>
  <si>
    <t xml:space="preserve">   NOTAS </t>
  </si>
  <si>
    <t>Média</t>
  </si>
  <si>
    <t>Exame</t>
  </si>
  <si>
    <t>Freqüência</t>
  </si>
  <si>
    <t>Conceito</t>
  </si>
  <si>
    <t>1 TE</t>
  </si>
  <si>
    <t>2 TE</t>
  </si>
  <si>
    <t>Parcial</t>
  </si>
  <si>
    <t>Final</t>
  </si>
  <si>
    <t>Horas/Aula</t>
  </si>
  <si>
    <t>01</t>
  </si>
  <si>
    <t>EF</t>
  </si>
  <si>
    <t>02</t>
  </si>
  <si>
    <t>03</t>
  </si>
  <si>
    <t>04</t>
  </si>
  <si>
    <t>PR</t>
  </si>
  <si>
    <t>05</t>
  </si>
  <si>
    <t>RN</t>
  </si>
  <si>
    <t>06</t>
  </si>
  <si>
    <t>RF-RN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</si>
  <si>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</si>
  <si>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</si>
  <si>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</si>
  <si>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</si>
  <si>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</si>
  <si>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</si>
  <si>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</si>
  <si>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</si>
  <si>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</si>
  <si>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</si>
  <si>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</si>
  <si>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</si>
  <si>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</si>
  <si>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</si>
  <si>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</si>
  <si>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</si>
  <si>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</si>
  <si>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</si>
  <si>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Alunos Presentes aos TE's</t>
  </si>
  <si>
    <t xml:space="preserve">Médias </t>
  </si>
  <si>
    <t>Desvios Padrão S</t>
  </si>
  <si>
    <t>OBSERVAÇÕES</t>
  </si>
  <si>
    <t>PR Promovido</t>
  </si>
  <si>
    <t>EF  Exame Final</t>
  </si>
  <si>
    <t>RF-Reprovado por falta</t>
  </si>
  <si>
    <t xml:space="preserve"> </t>
  </si>
  <si>
    <t>RN-Reprovado por nota</t>
  </si>
  <si>
    <t>AP Aprovado</t>
  </si>
  <si>
    <t>Prof. José Carlos Laurindo</t>
  </si>
  <si>
    <t>DISCIPLINA OPTATIVA:- TM032 lubrificação, Carga Horária de 30Horas</t>
  </si>
  <si>
    <t>GERALDO GUEDES</t>
  </si>
  <si>
    <t>HENRIQUE ADRIANO POSTAL</t>
  </si>
  <si>
    <t>VICTOR DE SERJAT BELTRÃO</t>
  </si>
  <si>
    <t>2° Semestre de 2016</t>
  </si>
  <si>
    <t>N°</t>
  </si>
  <si>
    <t xml:space="preserve">Exame Final  data:-22/12/2016 </t>
  </si>
  <si>
    <r>
      <t>N</t>
    </r>
    <r>
      <rPr>
        <vertAlign val="superscript"/>
        <sz val="16"/>
        <color indexed="8"/>
        <rFont val="Times New Roman"/>
        <family val="1"/>
      </rPr>
      <t>0</t>
    </r>
    <r>
      <rPr>
        <sz val="16"/>
        <color indexed="8"/>
        <rFont val="Times New Roman"/>
        <family val="1"/>
      </rPr>
      <t xml:space="preserve"> de aulas dadas</t>
    </r>
  </si>
  <si>
    <t>Frequência mínima</t>
  </si>
  <si>
    <t>Data:-19 /12 / 2016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</si>
</sst>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b/>
      <sz val="16"/>
      <color indexed="30"/>
      <name val="Times New Roman"/>
      <family val="1"/>
    </font>
    <font>
      <b/>
      <sz val="16"/>
      <name val="Times New Roman"/>
      <family val="1"/>
    </font>
    <font>
      <sz val="16"/>
      <color indexed="9"/>
      <name val="Times New Roman"/>
      <family val="1"/>
    </font>
    <font>
      <b/>
      <sz val="16"/>
      <color indexed="12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6"/>
      <color rgb="FF0070C0"/>
      <name val="Times New Roman"/>
      <family val="1"/>
    </font>
    <font>
      <sz val="16"/>
      <color theme="0"/>
      <name val="Times New Roman"/>
      <family val="1"/>
    </font>
    <font>
      <b/>
      <sz val="16"/>
      <color rgb="FF0000FF"/>
      <name val="Times New Roman"/>
      <family val="1"/>
    </font>
    <font>
      <b/>
      <sz val="18"/>
      <color theme="1"/>
      <name val="Calibri"/>
      <family val="2"/>
    </font>
    <font>
      <sz val="18"/>
      <color theme="1"/>
      <name val="Times New Roman"/>
      <family val="1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medium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8" fillId="0" borderId="19" xfId="0" applyFont="1" applyBorder="1" applyAlignment="1">
      <alignment/>
    </xf>
    <xf numFmtId="0" fontId="4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9" fillId="0" borderId="2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0" xfId="0" applyAlignment="1">
      <alignment vertical="center"/>
    </xf>
    <xf numFmtId="0" fontId="46" fillId="0" borderId="0" xfId="0" applyFont="1" applyAlignment="1">
      <alignment horizontal="center" vertical="center"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164" fontId="46" fillId="0" borderId="21" xfId="0" applyNumberFormat="1" applyFont="1" applyBorder="1" applyAlignment="1">
      <alignment horizontal="center"/>
    </xf>
    <xf numFmtId="0" fontId="34" fillId="0" borderId="21" xfId="0" applyFont="1" applyBorder="1" applyAlignment="1">
      <alignment/>
    </xf>
    <xf numFmtId="0" fontId="51" fillId="0" borderId="21" xfId="0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5" fillId="0" borderId="30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9" fillId="0" borderId="33" xfId="0" applyFont="1" applyBorder="1" applyAlignment="1">
      <alignment horizontal="center"/>
    </xf>
    <xf numFmtId="0" fontId="52" fillId="0" borderId="21" xfId="0" applyFont="1" applyBorder="1" applyAlignment="1">
      <alignment horizontal="center"/>
    </xf>
    <xf numFmtId="164" fontId="52" fillId="0" borderId="21" xfId="0" applyNumberFormat="1" applyFont="1" applyBorder="1" applyAlignment="1">
      <alignment horizontal="center"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17" xfId="0" applyFont="1" applyBorder="1" applyAlignment="1">
      <alignment/>
    </xf>
    <xf numFmtId="164" fontId="46" fillId="0" borderId="21" xfId="0" applyNumberFormat="1" applyFont="1" applyBorder="1" applyAlignment="1">
      <alignment horizontal="center" vertical="center"/>
    </xf>
    <xf numFmtId="164" fontId="46" fillId="0" borderId="37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/>
    </xf>
    <xf numFmtId="164" fontId="46" fillId="0" borderId="22" xfId="0" applyNumberFormat="1" applyFont="1" applyBorder="1" applyAlignment="1">
      <alignment horizontal="center" vertical="center"/>
    </xf>
    <xf numFmtId="164" fontId="46" fillId="0" borderId="38" xfId="0" applyNumberFormat="1" applyFont="1" applyBorder="1" applyAlignment="1">
      <alignment horizontal="center" vertical="center"/>
    </xf>
    <xf numFmtId="0" fontId="53" fillId="0" borderId="39" xfId="0" applyFont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53" fillId="0" borderId="41" xfId="0" applyFont="1" applyBorder="1" applyAlignment="1">
      <alignment horizontal="center" vertical="center"/>
    </xf>
    <xf numFmtId="0" fontId="47" fillId="0" borderId="25" xfId="0" applyFont="1" applyBorder="1" applyAlignment="1">
      <alignment/>
    </xf>
    <xf numFmtId="0" fontId="47" fillId="0" borderId="26" xfId="0" applyFont="1" applyBorder="1" applyAlignment="1">
      <alignment horizontal="center"/>
    </xf>
    <xf numFmtId="0" fontId="47" fillId="0" borderId="42" xfId="0" applyFont="1" applyBorder="1" applyAlignment="1">
      <alignment horizontal="center" vertical="center"/>
    </xf>
    <xf numFmtId="0" fontId="47" fillId="0" borderId="43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1"/>
  <sheetViews>
    <sheetView tabSelected="1" zoomScalePageLayoutView="0" workbookViewId="0" topLeftCell="A1">
      <selection activeCell="L22" sqref="L22"/>
    </sheetView>
  </sheetViews>
  <sheetFormatPr defaultColWidth="9.140625" defaultRowHeight="15"/>
  <cols>
    <col min="3" max="3" width="38.00390625" style="0" customWidth="1"/>
    <col min="4" max="5" width="11.28125" style="0" bestFit="1" customWidth="1"/>
    <col min="6" max="6" width="12.421875" style="0" customWidth="1"/>
    <col min="7" max="7" width="11.28125" style="0" hidden="1" customWidth="1"/>
    <col min="8" max="8" width="10.8515625" style="0" customWidth="1"/>
    <col min="9" max="9" width="18.421875" style="0" customWidth="1"/>
    <col min="10" max="10" width="14.7109375" style="0" customWidth="1"/>
  </cols>
  <sheetData>
    <row r="1" ht="16.5" customHeight="1" thickBot="1"/>
    <row r="2" spans="2:10" ht="23.25" thickTop="1">
      <c r="B2" s="2" t="s">
        <v>51</v>
      </c>
      <c r="C2" s="3"/>
      <c r="D2" s="3"/>
      <c r="E2" s="3"/>
      <c r="F2" s="3"/>
      <c r="G2" s="3"/>
      <c r="H2" s="3"/>
      <c r="I2" s="3"/>
      <c r="J2" s="4"/>
    </row>
    <row r="3" spans="2:10" ht="22.5"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2:10" ht="24" thickBot="1">
      <c r="B4" s="52" t="s">
        <v>55</v>
      </c>
      <c r="C4" s="53"/>
      <c r="D4" s="53"/>
      <c r="E4" s="53"/>
      <c r="F4" s="53"/>
      <c r="G4" s="53"/>
      <c r="H4" s="53"/>
      <c r="I4" s="53"/>
      <c r="J4" s="54"/>
    </row>
    <row r="5" spans="2:10" ht="23.25" thickBot="1">
      <c r="B5" s="19" t="s">
        <v>56</v>
      </c>
      <c r="C5" s="21" t="s">
        <v>1</v>
      </c>
      <c r="D5" s="26" t="s">
        <v>2</v>
      </c>
      <c r="E5" s="27"/>
      <c r="F5" s="55" t="s">
        <v>3</v>
      </c>
      <c r="G5" s="55" t="s">
        <v>4</v>
      </c>
      <c r="H5" s="55" t="s">
        <v>3</v>
      </c>
      <c r="I5" s="55" t="s">
        <v>5</v>
      </c>
      <c r="J5" s="57" t="s">
        <v>6</v>
      </c>
    </row>
    <row r="6" spans="2:10" ht="23.25" thickBot="1">
      <c r="B6" s="20"/>
      <c r="C6" s="22"/>
      <c r="D6" s="28" t="s">
        <v>7</v>
      </c>
      <c r="E6" s="28" t="s">
        <v>8</v>
      </c>
      <c r="F6" s="56" t="s">
        <v>9</v>
      </c>
      <c r="G6" s="56" t="s">
        <v>10</v>
      </c>
      <c r="H6" s="56" t="s">
        <v>10</v>
      </c>
      <c r="I6" s="56" t="s">
        <v>11</v>
      </c>
      <c r="J6" s="58"/>
    </row>
    <row r="7" spans="2:10" ht="21">
      <c r="B7" s="11" t="s">
        <v>12</v>
      </c>
      <c r="C7" s="13" t="s">
        <v>52</v>
      </c>
      <c r="D7" s="42">
        <v>9</v>
      </c>
      <c r="E7" s="41">
        <v>8.6</v>
      </c>
      <c r="F7" s="41">
        <f>SUM(D7:E7)/2</f>
        <v>8.8</v>
      </c>
      <c r="G7" s="23"/>
      <c r="H7" s="41">
        <f>F7</f>
        <v>8.8</v>
      </c>
      <c r="I7" s="14">
        <v>26</v>
      </c>
      <c r="J7" s="30" t="s">
        <v>17</v>
      </c>
    </row>
    <row r="8" spans="2:10" ht="21">
      <c r="B8" s="11" t="s">
        <v>14</v>
      </c>
      <c r="C8" s="8" t="s">
        <v>53</v>
      </c>
      <c r="D8" s="41">
        <v>8.5</v>
      </c>
      <c r="E8" s="41">
        <v>7.2</v>
      </c>
      <c r="F8" s="42">
        <f>SUM(D8:E8)/2</f>
        <v>7.85</v>
      </c>
      <c r="G8" s="17"/>
      <c r="H8" s="42">
        <f>F8</f>
        <v>7.85</v>
      </c>
      <c r="I8" s="29">
        <v>28</v>
      </c>
      <c r="J8" s="30" t="s">
        <v>17</v>
      </c>
    </row>
    <row r="9" spans="2:10" ht="21">
      <c r="B9" s="11" t="s">
        <v>15</v>
      </c>
      <c r="C9" s="8" t="s">
        <v>54</v>
      </c>
      <c r="D9" s="31">
        <v>6</v>
      </c>
      <c r="E9" s="42">
        <v>8</v>
      </c>
      <c r="F9" s="42">
        <f>SUM(D9:E9)/2</f>
        <v>7</v>
      </c>
      <c r="G9" s="17"/>
      <c r="H9" s="42">
        <f>F9</f>
        <v>7</v>
      </c>
      <c r="I9" s="29">
        <v>30</v>
      </c>
      <c r="J9" s="30" t="s">
        <v>17</v>
      </c>
    </row>
    <row r="10" spans="2:10" ht="20.25">
      <c r="B10" s="11" t="s">
        <v>16</v>
      </c>
      <c r="C10" s="9"/>
      <c r="D10" s="15"/>
      <c r="E10" s="17"/>
      <c r="F10" s="33">
        <f>SUM(D10:E10)/3</f>
        <v>0</v>
      </c>
      <c r="G10" s="17"/>
      <c r="H10" s="33">
        <f aca="true" t="shared" si="0" ref="H7:H13">(F10+G10)/2</f>
        <v>0</v>
      </c>
      <c r="I10" s="33">
        <v>60</v>
      </c>
      <c r="J10" s="32"/>
    </row>
    <row r="11" spans="2:10" ht="20.25">
      <c r="B11" s="11" t="s">
        <v>18</v>
      </c>
      <c r="C11" s="9"/>
      <c r="D11" s="15"/>
      <c r="E11" s="17"/>
      <c r="F11" s="33">
        <f>SUM(D11:E11)/3</f>
        <v>0</v>
      </c>
      <c r="G11" s="17"/>
      <c r="H11" s="33">
        <f t="shared" si="0"/>
        <v>0</v>
      </c>
      <c r="I11" s="33">
        <v>56</v>
      </c>
      <c r="J11" s="33" t="s">
        <v>19</v>
      </c>
    </row>
    <row r="12" spans="2:10" ht="20.25">
      <c r="B12" s="11" t="s">
        <v>20</v>
      </c>
      <c r="C12" s="9"/>
      <c r="D12" s="15"/>
      <c r="E12" s="17"/>
      <c r="F12" s="33">
        <f>SUM(D12:E12)/3</f>
        <v>0</v>
      </c>
      <c r="G12" s="17"/>
      <c r="H12" s="33">
        <f t="shared" si="0"/>
        <v>0</v>
      </c>
      <c r="I12" s="33">
        <v>24</v>
      </c>
      <c r="J12" s="33" t="s">
        <v>21</v>
      </c>
    </row>
    <row r="13" spans="2:10" ht="20.25">
      <c r="B13" s="11" t="s">
        <v>22</v>
      </c>
      <c r="C13" s="9"/>
      <c r="D13" s="15"/>
      <c r="E13" s="17"/>
      <c r="F13" s="33">
        <f>SUM(D13:E13)/3</f>
        <v>0</v>
      </c>
      <c r="G13" s="17"/>
      <c r="H13" s="33">
        <f t="shared" si="0"/>
        <v>0</v>
      </c>
      <c r="I13" s="33">
        <v>45</v>
      </c>
      <c r="J13" s="33" t="s">
        <v>13</v>
      </c>
    </row>
    <row r="14" spans="2:10" ht="20.25">
      <c r="B14" s="11" t="s">
        <v>23</v>
      </c>
      <c r="C14" s="9"/>
      <c r="D14" s="15"/>
      <c r="E14" s="17"/>
      <c r="F14" s="33">
        <f>SUM(D14:E14)/3</f>
        <v>0</v>
      </c>
      <c r="G14" s="17"/>
      <c r="H14" s="33">
        <f aca="true" t="shared" si="1" ref="H14:H31">(F14+G14)/2</f>
        <v>0</v>
      </c>
      <c r="I14" s="33">
        <v>60</v>
      </c>
      <c r="J14" s="33" t="s">
        <v>13</v>
      </c>
    </row>
    <row r="15" spans="2:10" ht="20.25">
      <c r="B15" s="11" t="s">
        <v>24</v>
      </c>
      <c r="C15" s="9"/>
      <c r="D15" s="15"/>
      <c r="E15" s="17"/>
      <c r="F15" s="33">
        <f>SUM(D15:E15)/3</f>
        <v>0</v>
      </c>
      <c r="G15" s="17"/>
      <c r="H15" s="33">
        <f t="shared" si="1"/>
        <v>0</v>
      </c>
      <c r="I15" s="33">
        <v>56</v>
      </c>
      <c r="J15" s="33" t="s">
        <v>13</v>
      </c>
    </row>
    <row r="16" spans="2:10" ht="20.25">
      <c r="B16" s="11" t="s">
        <v>25</v>
      </c>
      <c r="C16" s="9"/>
      <c r="D16" s="15"/>
      <c r="E16" s="17"/>
      <c r="F16" s="33">
        <f>SUM(D16:E16)/3</f>
        <v>0</v>
      </c>
      <c r="G16" s="17"/>
      <c r="H16" s="33">
        <f t="shared" si="1"/>
        <v>0</v>
      </c>
      <c r="I16" s="33">
        <v>56</v>
      </c>
      <c r="J16" s="33" t="s">
        <v>19</v>
      </c>
    </row>
    <row r="17" spans="2:10" ht="20.25">
      <c r="B17" s="11" t="s">
        <v>26</v>
      </c>
      <c r="C17" s="9"/>
      <c r="D17" s="15"/>
      <c r="E17" s="17"/>
      <c r="F17" s="33">
        <f>SUM(D17:E17)/3</f>
        <v>0</v>
      </c>
      <c r="G17" s="17"/>
      <c r="H17" s="33">
        <f t="shared" si="1"/>
        <v>0</v>
      </c>
      <c r="I17" s="33">
        <v>60</v>
      </c>
      <c r="J17" s="33" t="s">
        <v>13</v>
      </c>
    </row>
    <row r="18" spans="2:10" ht="20.25">
      <c r="B18" s="11" t="s">
        <v>27</v>
      </c>
      <c r="C18" s="9"/>
      <c r="D18" s="15"/>
      <c r="E18" s="17"/>
      <c r="F18" s="33">
        <f>SUM(D18:E18)/3</f>
        <v>0</v>
      </c>
      <c r="G18" s="17"/>
      <c r="H18" s="33">
        <f t="shared" si="1"/>
        <v>0</v>
      </c>
      <c r="I18" s="33">
        <v>48</v>
      </c>
      <c r="J18" s="33" t="s">
        <v>17</v>
      </c>
    </row>
    <row r="19" spans="2:10" ht="20.25">
      <c r="B19" s="11" t="s">
        <v>28</v>
      </c>
      <c r="C19" s="9"/>
      <c r="D19" s="15"/>
      <c r="E19" s="17"/>
      <c r="F19" s="33">
        <f>SUM(D19:E19)/3</f>
        <v>0</v>
      </c>
      <c r="G19" s="17"/>
      <c r="H19" s="33">
        <f t="shared" si="1"/>
        <v>0</v>
      </c>
      <c r="I19" s="33">
        <v>60</v>
      </c>
      <c r="J19" s="33" t="s">
        <v>13</v>
      </c>
    </row>
    <row r="20" spans="2:10" ht="20.25">
      <c r="B20" s="11" t="s">
        <v>29</v>
      </c>
      <c r="C20" s="9"/>
      <c r="D20" s="15"/>
      <c r="E20" s="17"/>
      <c r="F20" s="33">
        <f>SUM(D20:E20)/3</f>
        <v>0</v>
      </c>
      <c r="G20" s="17"/>
      <c r="H20" s="33">
        <f t="shared" si="1"/>
        <v>0</v>
      </c>
      <c r="I20" s="33">
        <v>60</v>
      </c>
      <c r="J20" s="33" t="s">
        <v>13</v>
      </c>
    </row>
    <row r="21" spans="2:10" ht="20.25">
      <c r="B21" s="11" t="s">
        <v>30</v>
      </c>
      <c r="C21" s="9"/>
      <c r="D21" s="15"/>
      <c r="E21" s="17"/>
      <c r="F21" s="33">
        <f>SUM(D21:E21)/3</f>
        <v>0</v>
      </c>
      <c r="G21" s="17"/>
      <c r="H21" s="33">
        <f t="shared" si="1"/>
        <v>0</v>
      </c>
      <c r="I21" s="33">
        <v>60</v>
      </c>
      <c r="J21" s="33" t="s">
        <v>13</v>
      </c>
    </row>
    <row r="22" spans="2:10" ht="20.25">
      <c r="B22" s="11" t="s">
        <v>31</v>
      </c>
      <c r="C22" s="9"/>
      <c r="D22" s="15"/>
      <c r="E22" s="17"/>
      <c r="F22" s="33">
        <f>SUM(D22:E22)/3</f>
        <v>0</v>
      </c>
      <c r="G22" s="17"/>
      <c r="H22" s="33">
        <f t="shared" si="1"/>
        <v>0</v>
      </c>
      <c r="I22" s="33">
        <v>60</v>
      </c>
      <c r="J22" s="33" t="s">
        <v>13</v>
      </c>
    </row>
    <row r="23" spans="2:10" ht="20.25">
      <c r="B23" s="11" t="s">
        <v>32</v>
      </c>
      <c r="C23" s="9"/>
      <c r="D23" s="15"/>
      <c r="E23" s="17"/>
      <c r="F23" s="33">
        <f>SUM(D23:E23)/3</f>
        <v>0</v>
      </c>
      <c r="G23" s="17"/>
      <c r="H23" s="33">
        <f t="shared" si="1"/>
        <v>0</v>
      </c>
      <c r="I23" s="33">
        <v>60</v>
      </c>
      <c r="J23" s="33" t="s">
        <v>13</v>
      </c>
    </row>
    <row r="24" spans="2:10" ht="20.25">
      <c r="B24" s="11" t="s">
        <v>33</v>
      </c>
      <c r="C24" s="9"/>
      <c r="D24" s="15"/>
      <c r="E24" s="17"/>
      <c r="F24" s="33">
        <f>SUM(D24:E24)/3</f>
        <v>0</v>
      </c>
      <c r="G24" s="17"/>
      <c r="H24" s="33">
        <f t="shared" si="1"/>
        <v>0</v>
      </c>
      <c r="I24" s="33">
        <v>52</v>
      </c>
      <c r="J24" s="33" t="s">
        <v>13</v>
      </c>
    </row>
    <row r="25" spans="2:10" ht="20.25">
      <c r="B25" s="11" t="s">
        <v>34</v>
      </c>
      <c r="C25" s="9"/>
      <c r="D25" s="15"/>
      <c r="E25" s="17"/>
      <c r="F25" s="33">
        <f>SUM(D25:E25)/3</f>
        <v>0</v>
      </c>
      <c r="G25" s="17"/>
      <c r="H25" s="33">
        <f t="shared" si="1"/>
        <v>0</v>
      </c>
      <c r="I25" s="33">
        <v>60</v>
      </c>
      <c r="J25" s="33" t="s">
        <v>13</v>
      </c>
    </row>
    <row r="26" spans="2:10" ht="20.25">
      <c r="B26" s="11" t="s">
        <v>35</v>
      </c>
      <c r="C26" s="9"/>
      <c r="D26" s="15"/>
      <c r="E26" s="17"/>
      <c r="F26" s="33">
        <f>SUM(D26:E26)/3</f>
        <v>0</v>
      </c>
      <c r="G26" s="17"/>
      <c r="H26" s="33">
        <f t="shared" si="1"/>
        <v>0</v>
      </c>
      <c r="I26" s="33">
        <v>60</v>
      </c>
      <c r="J26" s="33" t="s">
        <v>13</v>
      </c>
    </row>
    <row r="27" spans="2:10" ht="20.25">
      <c r="B27" s="11" t="s">
        <v>36</v>
      </c>
      <c r="C27" s="9"/>
      <c r="D27" s="15"/>
      <c r="E27" s="17"/>
      <c r="F27" s="33">
        <f>SUM(D27:E27)/3</f>
        <v>0</v>
      </c>
      <c r="G27" s="17"/>
      <c r="H27" s="33">
        <f t="shared" si="1"/>
        <v>0</v>
      </c>
      <c r="I27" s="33">
        <v>56</v>
      </c>
      <c r="J27" s="33" t="s">
        <v>13</v>
      </c>
    </row>
    <row r="28" spans="2:10" ht="20.25">
      <c r="B28" s="11" t="s">
        <v>37</v>
      </c>
      <c r="C28" s="9"/>
      <c r="D28" s="15"/>
      <c r="E28" s="17"/>
      <c r="F28" s="33">
        <f>SUM(D28:E28)/3</f>
        <v>0</v>
      </c>
      <c r="G28" s="17"/>
      <c r="H28" s="33">
        <f t="shared" si="1"/>
        <v>0</v>
      </c>
      <c r="I28" s="33">
        <v>60</v>
      </c>
      <c r="J28" s="33" t="s">
        <v>17</v>
      </c>
    </row>
    <row r="29" spans="2:10" ht="20.25">
      <c r="B29" s="11" t="s">
        <v>38</v>
      </c>
      <c r="C29" s="9"/>
      <c r="D29" s="15"/>
      <c r="E29" s="17"/>
      <c r="F29" s="33">
        <f>SUM(D29:E29)/3</f>
        <v>0</v>
      </c>
      <c r="G29" s="17"/>
      <c r="H29" s="33">
        <f t="shared" si="1"/>
        <v>0</v>
      </c>
      <c r="I29" s="33">
        <v>60</v>
      </c>
      <c r="J29" s="33" t="s">
        <v>13</v>
      </c>
    </row>
    <row r="30" spans="2:10" ht="21" thickBot="1">
      <c r="B30" s="12" t="s">
        <v>39</v>
      </c>
      <c r="C30" s="10"/>
      <c r="D30" s="16"/>
      <c r="E30" s="18"/>
      <c r="F30" s="34">
        <f>SUM(D30:E30)/3</f>
        <v>0</v>
      </c>
      <c r="G30" s="18"/>
      <c r="H30" s="34">
        <f t="shared" si="1"/>
        <v>0</v>
      </c>
      <c r="I30" s="34">
        <v>60</v>
      </c>
      <c r="J30" s="34" t="s">
        <v>13</v>
      </c>
    </row>
    <row r="31" spans="3:8" ht="21" thickTop="1">
      <c r="C31" s="43" t="s">
        <v>40</v>
      </c>
      <c r="D31" s="44">
        <v>3</v>
      </c>
      <c r="E31" s="45">
        <v>3</v>
      </c>
      <c r="F31" s="35">
        <f>SUM(D31:E31)/3</f>
        <v>2</v>
      </c>
      <c r="G31" s="35">
        <v>38</v>
      </c>
      <c r="H31" s="35">
        <f t="shared" si="1"/>
        <v>20</v>
      </c>
    </row>
    <row r="32" spans="3:8" ht="20.25">
      <c r="C32" s="46" t="s">
        <v>41</v>
      </c>
      <c r="D32" s="47">
        <f>SUM(D7:D30)/D31</f>
        <v>7.833333333333333</v>
      </c>
      <c r="E32" s="48">
        <f>SUM(E7:E30)/E31</f>
        <v>7.933333333333334</v>
      </c>
      <c r="F32" s="35">
        <f>SUM(F7:F30)/F31</f>
        <v>11.825</v>
      </c>
      <c r="G32" s="35">
        <f>SUM(G7:G30)/G31</f>
        <v>0</v>
      </c>
      <c r="H32" s="35">
        <f>SUM(H7:H30)/51</f>
        <v>0.4637254901960784</v>
      </c>
    </row>
    <row r="33" spans="3:8" ht="21" thickBot="1">
      <c r="C33" s="49" t="s">
        <v>42</v>
      </c>
      <c r="D33" s="50">
        <f>STDEV(D7:D30)</f>
        <v>1.6072751268321577</v>
      </c>
      <c r="E33" s="51">
        <f>STDEV(E7:E30)</f>
        <v>0.702376916856849</v>
      </c>
      <c r="F33" s="35">
        <f>STDEV(F7:F30)</f>
        <v>2.6764463447324855</v>
      </c>
      <c r="G33" s="35" t="e">
        <f>STDEV(G7:G30)</f>
        <v>#DIV/0!</v>
      </c>
      <c r="H33" s="35">
        <f>STDEV(H7:H30)</f>
        <v>2.6764463447324855</v>
      </c>
    </row>
    <row r="34" ht="16.5" thickBot="1" thickTop="1"/>
    <row r="35" ht="21.75" thickBot="1" thickTop="1">
      <c r="C35" s="40" t="s">
        <v>43</v>
      </c>
    </row>
    <row r="36" ht="20.25">
      <c r="C36" s="39" t="s">
        <v>44</v>
      </c>
    </row>
    <row r="37" spans="3:10" ht="24">
      <c r="C37" s="37" t="s">
        <v>45</v>
      </c>
      <c r="D37" s="24"/>
      <c r="E37" s="25" t="s">
        <v>58</v>
      </c>
      <c r="F37" s="25"/>
      <c r="G37" s="25"/>
      <c r="H37" s="1">
        <v>30</v>
      </c>
      <c r="I37" s="25" t="s">
        <v>60</v>
      </c>
      <c r="J37" s="25"/>
    </row>
    <row r="38" spans="3:13" ht="20.25">
      <c r="C38" s="37" t="s">
        <v>46</v>
      </c>
      <c r="E38" s="25" t="s">
        <v>59</v>
      </c>
      <c r="F38" s="25"/>
      <c r="G38" s="25"/>
      <c r="H38" s="1">
        <v>22</v>
      </c>
      <c r="I38" s="1"/>
      <c r="J38" s="1"/>
      <c r="M38" t="s">
        <v>47</v>
      </c>
    </row>
    <row r="39" ht="20.25">
      <c r="C39" s="37" t="s">
        <v>48</v>
      </c>
    </row>
    <row r="40" spans="3:9" ht="24" thickBot="1">
      <c r="C40" s="38" t="s">
        <v>49</v>
      </c>
      <c r="F40" s="59" t="s">
        <v>50</v>
      </c>
      <c r="G40" s="59"/>
      <c r="H40" s="59"/>
      <c r="I40" s="60"/>
    </row>
    <row r="41" spans="3:4" ht="21" thickTop="1">
      <c r="C41" s="36" t="s">
        <v>57</v>
      </c>
      <c r="D41" s="36"/>
    </row>
  </sheetData>
  <sheetProtection/>
  <mergeCells count="11">
    <mergeCell ref="E37:G37"/>
    <mergeCell ref="E38:G38"/>
    <mergeCell ref="I37:J37"/>
    <mergeCell ref="C41:D41"/>
    <mergeCell ref="B2:J2"/>
    <mergeCell ref="B3:J3"/>
    <mergeCell ref="B4:J4"/>
    <mergeCell ref="D5:E5"/>
    <mergeCell ref="B5:B6"/>
    <mergeCell ref="C5:C6"/>
    <mergeCell ref="J5:J6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Laurindo</dc:creator>
  <cp:keywords/>
  <dc:description/>
  <cp:lastModifiedBy>Laurindo</cp:lastModifiedBy>
  <dcterms:created xsi:type="dcterms:W3CDTF">2016-12-19T12:13:58Z</dcterms:created>
  <dcterms:modified xsi:type="dcterms:W3CDTF">2016-12-19T13:10:25Z</dcterms:modified>
  <cp:category/>
  <cp:version/>
  <cp:contentType/>
  <cp:contentStatus/>
</cp:coreProperties>
</file>