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4" yWindow="1932" windowWidth="12120" windowHeight="7296" tabRatio="893" firstSheet="2" activeTab="2"/>
  </bookViews>
  <sheets>
    <sheet name="Gráf2" sheetId="1" r:id="rId1"/>
    <sheet name="Gráf1" sheetId="2" r:id="rId2"/>
    <sheet name="Avaliações" sheetId="3" r:id="rId3"/>
    <sheet name="P1-Histograma" sheetId="4" r:id="rId4"/>
    <sheet name="P2-Histograma" sheetId="5" r:id="rId5"/>
    <sheet name="Histogramas" sheetId="6" r:id="rId6"/>
    <sheet name="Chamada" sheetId="7" r:id="rId7"/>
  </sheets>
  <definedNames>
    <definedName name="_xlnm._FilterDatabase" localSheetId="2" hidden="1">'Avaliações'!$B$4:$X$66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<sst xmlns="http://schemas.openxmlformats.org/spreadsheetml/2006/main" count="579" uniqueCount="113">
  <si>
    <t>Nome</t>
  </si>
  <si>
    <t>Total de faltas</t>
  </si>
  <si>
    <t>f</t>
  </si>
  <si>
    <t>c</t>
  </si>
  <si>
    <t>q1</t>
  </si>
  <si>
    <t>q2</t>
  </si>
  <si>
    <t>q3</t>
  </si>
  <si>
    <t>q4</t>
  </si>
  <si>
    <t>P1</t>
  </si>
  <si>
    <t>N1</t>
  </si>
  <si>
    <t>N2</t>
  </si>
  <si>
    <t>Média</t>
  </si>
  <si>
    <t>q5</t>
  </si>
  <si>
    <t>q6</t>
  </si>
  <si>
    <t>P2</t>
  </si>
  <si>
    <t>Prova</t>
  </si>
  <si>
    <t>Exame final</t>
  </si>
  <si>
    <t>19/4</t>
  </si>
  <si>
    <t>24/4</t>
  </si>
  <si>
    <t>26/4</t>
  </si>
  <si>
    <t>1/5</t>
  </si>
  <si>
    <t>3/5</t>
  </si>
  <si>
    <t>8/5</t>
  </si>
  <si>
    <t>10/5</t>
  </si>
  <si>
    <t>15/5</t>
  </si>
  <si>
    <t>22/5</t>
  </si>
  <si>
    <t>--</t>
  </si>
  <si>
    <t xml:space="preserve"> </t>
  </si>
  <si>
    <t>Bloco</t>
  </si>
  <si>
    <t>Mais</t>
  </si>
  <si>
    <t>Freqüência</t>
  </si>
  <si>
    <t>% cumulativo</t>
  </si>
  <si>
    <t>17-mai</t>
  </si>
  <si>
    <t>Matrícula</t>
  </si>
  <si>
    <t>Trabalho</t>
  </si>
  <si>
    <t>29-mai2</t>
  </si>
  <si>
    <t>5-jun</t>
  </si>
  <si>
    <t>24-mai</t>
  </si>
  <si>
    <t>31-mai</t>
  </si>
  <si>
    <t>7-jun</t>
  </si>
  <si>
    <t>12-jun</t>
  </si>
  <si>
    <t>14-jun</t>
  </si>
  <si>
    <t>19-jun</t>
  </si>
  <si>
    <t>Colunas1</t>
  </si>
  <si>
    <t>Guilherme Andretta</t>
  </si>
  <si>
    <t>José Fernando Paulin</t>
  </si>
  <si>
    <t>Charles Fonseca da Silva</t>
  </si>
  <si>
    <t>AndersonConrado Jeanini</t>
  </si>
  <si>
    <t>Gabriel Costa Vasconcelos</t>
  </si>
  <si>
    <t>João Marcelo Góes</t>
  </si>
  <si>
    <t>Cleverton Andre Bagnhur</t>
  </si>
  <si>
    <t>Guilherme Richardz</t>
  </si>
  <si>
    <t>Wilson S Campos Jr</t>
  </si>
  <si>
    <t>Edson de Oliveira</t>
  </si>
  <si>
    <t>Victor Augusto de Oliveira</t>
  </si>
  <si>
    <t>Felipe Zanotto</t>
  </si>
  <si>
    <t>Caio Afonso Julio Moreira</t>
  </si>
  <si>
    <t>Yuri Garrido Alves</t>
  </si>
  <si>
    <t>Gulherme Martinez</t>
  </si>
  <si>
    <t>Igor G Scanavacca</t>
  </si>
  <si>
    <t>Leon D W P Alcantara</t>
  </si>
  <si>
    <t>Marcos Leandro dos Santos</t>
  </si>
  <si>
    <t>Rafael Turnes</t>
  </si>
  <si>
    <t>Jean Felipe Schultz</t>
  </si>
  <si>
    <t>Fábio Bitencourt</t>
  </si>
  <si>
    <t>Diogo F dos Santos</t>
  </si>
  <si>
    <t>Jonas Ortiz</t>
  </si>
  <si>
    <t>Franciele de Jesus S.</t>
  </si>
  <si>
    <t>Guilherme Augusto Alves dos Santos</t>
  </si>
  <si>
    <t>22-out</t>
  </si>
  <si>
    <t>25-out</t>
  </si>
  <si>
    <t>15-nov</t>
  </si>
  <si>
    <t>18-nov</t>
  </si>
  <si>
    <t>4-nov</t>
  </si>
  <si>
    <t>22-nov</t>
  </si>
  <si>
    <t>25-nov</t>
  </si>
  <si>
    <t>29-out2</t>
  </si>
  <si>
    <t>27-out</t>
  </si>
  <si>
    <t>24-nov</t>
  </si>
  <si>
    <t>Lucas Marcondes Ribas</t>
  </si>
  <si>
    <t>Gabriel Milanez</t>
  </si>
  <si>
    <t>Anderson Viana Alves</t>
  </si>
  <si>
    <t>Maykon Boganika</t>
  </si>
  <si>
    <t>Oliveira Orlandi Jr</t>
  </si>
  <si>
    <t>Izak Pedro da Silva</t>
  </si>
  <si>
    <t>Felipe Augusto Pauluk</t>
  </si>
  <si>
    <t>Rafael Peixoto Ferreira</t>
  </si>
  <si>
    <t>Acumulado</t>
  </si>
  <si>
    <t>Exame</t>
  </si>
  <si>
    <t>Situação final</t>
  </si>
  <si>
    <t>%Frequência</t>
  </si>
  <si>
    <t>Filipe A S Gatz</t>
  </si>
  <si>
    <t>Reverson</t>
  </si>
  <si>
    <t>Rudy</t>
  </si>
  <si>
    <t>Ricardo Baillo</t>
  </si>
  <si>
    <t>primeira lista</t>
  </si>
  <si>
    <t>C</t>
  </si>
  <si>
    <t>F</t>
  </si>
  <si>
    <t>5-nov</t>
  </si>
  <si>
    <t>x</t>
  </si>
  <si>
    <t>Jean Fernando de Mello</t>
  </si>
  <si>
    <t>Yan Slomp</t>
  </si>
  <si>
    <t>Marcus Vinicius Bronner</t>
  </si>
  <si>
    <t xml:space="preserve">                        </t>
  </si>
  <si>
    <t>8-nov</t>
  </si>
  <si>
    <t>3-dez</t>
  </si>
  <si>
    <t>Anderson Conrado Jeanini</t>
  </si>
  <si>
    <t>-</t>
  </si>
  <si>
    <t>TM-332A Estática II</t>
  </si>
  <si>
    <t/>
  </si>
  <si>
    <t>zz-EM EXAME FINAL</t>
  </si>
  <si>
    <t>EM EXAME FINAL</t>
  </si>
  <si>
    <t>Guilherme Martinez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</si>
</sst>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;@"/>
    <numFmt numFmtId="173" formatCode="0.0"/>
    <numFmt numFmtId="174" formatCode="_-* #,##0_-;\-* #,##0_-;_-* &quot;-&quot;??_-;_-@_-"/>
    <numFmt numFmtId="175" formatCode="[$-416]dddd\,\ d&quot; de &quot;mmmm&quot; de &quot;yyyy"/>
    <numFmt numFmtId="176" formatCode="[$-416]d\-mmm;@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"/>
    <numFmt numFmtId="182" formatCode="_-* #,##0.000_-;\-* #,##0.000_-;_-* &quot;-&quot;??_-;_-@_-"/>
    <numFmt numFmtId="183" formatCode="_-* #,##0.0_-;\-* #,##0.0_-;_-* &quot;-&quot;??_-;_-@_-"/>
    <numFmt numFmtId="184" formatCode="[$-416]d\-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8"/>
      <color indexed="9"/>
      <name val="Calibri"/>
      <family val="2"/>
    </font>
    <font>
      <sz val="11"/>
      <color indexed="10"/>
      <name val="Calibri"/>
      <family val="2"/>
    </font>
    <font>
      <b/>
      <sz val="9"/>
      <color indexed="13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0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90"/>
    </xf>
    <xf numFmtId="174" fontId="6" fillId="33" borderId="10" xfId="60" applyNumberFormat="1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3" fontId="0" fillId="34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2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176" fontId="4" fillId="33" borderId="10" xfId="0" applyNumberFormat="1" applyFont="1" applyFill="1" applyBorder="1" applyAlignment="1">
      <alignment horizontal="center" vertical="center" textRotation="90"/>
    </xf>
    <xf numFmtId="9" fontId="3" fillId="0" borderId="10" xfId="49" applyFont="1" applyBorder="1" applyAlignment="1">
      <alignment horizontal="center" vertical="center"/>
    </xf>
    <xf numFmtId="173" fontId="0" fillId="0" borderId="13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6" borderId="0" xfId="0" applyFill="1" applyAlignment="1">
      <alignment/>
    </xf>
    <xf numFmtId="0" fontId="10" fillId="0" borderId="0" xfId="0" applyFont="1" applyAlignment="1">
      <alignment vertical="center"/>
    </xf>
    <xf numFmtId="9" fontId="3" fillId="0" borderId="10" xfId="49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3" xfId="0" applyNumberFormat="1" applyBorder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6" fontId="0" fillId="0" borderId="0" xfId="0" applyNumberFormat="1" applyAlignment="1">
      <alignment/>
    </xf>
    <xf numFmtId="43" fontId="8" fillId="0" borderId="14" xfId="60" applyNumberFormat="1" applyFont="1" applyBorder="1" applyAlignment="1">
      <alignment/>
    </xf>
    <xf numFmtId="174" fontId="8" fillId="0" borderId="14" xfId="6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76" fontId="13" fillId="37" borderId="10" xfId="0" applyNumberFormat="1" applyFont="1" applyFill="1" applyBorder="1" applyAlignment="1">
      <alignment horizontal="center" vertical="center" textRotation="90"/>
    </xf>
    <xf numFmtId="2" fontId="0" fillId="36" borderId="10" xfId="0" applyNumberFormat="1" applyFill="1" applyBorder="1" applyAlignment="1">
      <alignment/>
    </xf>
    <xf numFmtId="173" fontId="0" fillId="0" borderId="10" xfId="0" applyNumberFormat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1" fillId="35" borderId="10" xfId="0" applyFont="1" applyFill="1" applyBorder="1" applyAlignment="1">
      <alignment horizontal="center" vertical="top" textRotation="90"/>
    </xf>
    <xf numFmtId="0" fontId="2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9" fontId="1" fillId="0" borderId="10" xfId="49" applyFont="1" applyFill="1" applyBorder="1" applyAlignment="1">
      <alignment/>
    </xf>
    <xf numFmtId="0" fontId="8" fillId="36" borderId="14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2" fontId="0" fillId="0" borderId="10" xfId="0" applyNumberFormat="1" applyBorder="1" applyAlignment="1" quotePrefix="1">
      <alignment/>
    </xf>
    <xf numFmtId="0" fontId="53" fillId="4" borderId="10" xfId="0" applyFont="1" applyFill="1" applyBorder="1" applyAlignment="1">
      <alignment/>
    </xf>
    <xf numFmtId="0" fontId="52" fillId="4" borderId="10" xfId="0" applyFont="1" applyFill="1" applyBorder="1" applyAlignment="1">
      <alignment/>
    </xf>
    <xf numFmtId="0" fontId="54" fillId="4" borderId="10" xfId="0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475"/>
          <c:w val="0.8707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Chamada!$B$1</c:f>
              <c:strCache>
                <c:ptCount val="1"/>
                <c:pt idx="0">
                  <c:v>Nome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Chamada!$B$2:$B$65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Chamada!$C$1</c:f>
              <c:strCache>
                <c:ptCount val="1"/>
                <c:pt idx="0">
                  <c:v>Matrícula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Chamada!$C$2:$C$65</c:f>
              <c:numCache>
                <c:ptCount val="64"/>
                <c:pt idx="0">
                  <c:v>0</c:v>
                </c:pt>
                <c:pt idx="1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Chamada!$D$1</c:f>
              <c:strCache>
                <c:ptCount val="1"/>
                <c:pt idx="0">
                  <c:v>Total de faltas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Chamada!$D$2:$D$65</c:f>
              <c:numCache>
                <c:ptCount val="64"/>
                <c:pt idx="1">
                  <c:v>0.06666666666666667</c:v>
                </c:pt>
                <c:pt idx="2">
                  <c:v>0.06666666666666667</c:v>
                </c:pt>
                <c:pt idx="3">
                  <c:v>0.03333333333333333</c:v>
                </c:pt>
                <c:pt idx="4">
                  <c:v>0</c:v>
                </c:pt>
                <c:pt idx="5">
                  <c:v>0.13333333333333333</c:v>
                </c:pt>
                <c:pt idx="6">
                  <c:v>0.06666666666666667</c:v>
                </c:pt>
                <c:pt idx="7">
                  <c:v>0.03333333333333333</c:v>
                </c:pt>
                <c:pt idx="8">
                  <c:v>0</c:v>
                </c:pt>
                <c:pt idx="9">
                  <c:v>0.06666666666666667</c:v>
                </c:pt>
                <c:pt idx="10">
                  <c:v>0.03333333333333333</c:v>
                </c:pt>
                <c:pt idx="11">
                  <c:v>0</c:v>
                </c:pt>
                <c:pt idx="12">
                  <c:v>0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0.03333333333333333</c:v>
                </c:pt>
                <c:pt idx="16">
                  <c:v>0.03333333333333333</c:v>
                </c:pt>
                <c:pt idx="17">
                  <c:v>0.06666666666666667</c:v>
                </c:pt>
                <c:pt idx="18">
                  <c:v>0.1</c:v>
                </c:pt>
                <c:pt idx="19">
                  <c:v>0.03333333333333333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</c:v>
                </c:pt>
                <c:pt idx="24">
                  <c:v>0.06666666666666667</c:v>
                </c:pt>
                <c:pt idx="25">
                  <c:v>0</c:v>
                </c:pt>
                <c:pt idx="26">
                  <c:v>0.03333333333333333</c:v>
                </c:pt>
                <c:pt idx="27">
                  <c:v>0.1</c:v>
                </c:pt>
                <c:pt idx="28">
                  <c:v>0.06666666666666667</c:v>
                </c:pt>
                <c:pt idx="29">
                  <c:v>0.3</c:v>
                </c:pt>
                <c:pt idx="30">
                  <c:v>0.03333333333333333</c:v>
                </c:pt>
                <c:pt idx="31">
                  <c:v>0.06666666666666667</c:v>
                </c:pt>
                <c:pt idx="32">
                  <c:v>0.13333333333333333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0.03333333333333333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28"/>
          <c:order val="3"/>
          <c:tx>
            <c:strRef>
              <c:f>Chamada!$E$1</c:f>
              <c:strCache>
                <c:ptCount val="1"/>
                <c:pt idx="0">
                  <c:v>22-out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Chamada!$E$2:$E$65</c:f>
            </c:numRef>
          </c:val>
        </c:ser>
        <c:ser>
          <c:idx val="29"/>
          <c:order val="4"/>
          <c:tx>
            <c:strRef>
              <c:f>Chamada!$F$1</c:f>
              <c:strCache>
                <c:ptCount val="1"/>
                <c:pt idx="0">
                  <c:v>25-out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Chamada!$F$2:$F$65</c:f>
            </c:numRef>
          </c:val>
        </c:ser>
        <c:ser>
          <c:idx val="30"/>
          <c:order val="5"/>
          <c:tx>
            <c:strRef>
              <c:f>Chamada!$G$1</c:f>
              <c:strCache>
                <c:ptCount val="1"/>
                <c:pt idx="0">
                  <c:v>27-out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Chamada!$G$2:$G$65</c:f>
            </c:numRef>
          </c:val>
        </c:ser>
        <c:ser>
          <c:idx val="31"/>
          <c:order val="6"/>
          <c:tx>
            <c:strRef>
              <c:f>Chamada!$H$1</c:f>
              <c:strCache>
                <c:ptCount val="1"/>
                <c:pt idx="0">
                  <c:v>29-out2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Chamada!$H$2:$H$65</c:f>
            </c:numRef>
          </c:val>
        </c:ser>
        <c:ser>
          <c:idx val="32"/>
          <c:order val="7"/>
          <c:tx>
            <c:strRef>
              <c:f>Chamada!$I$1</c:f>
              <c:strCache>
                <c:ptCount val="1"/>
                <c:pt idx="0">
                  <c:v>4-nov</c:v>
                </c:pt>
              </c:strCache>
            </c:strRef>
          </c:tx>
          <c:spPr>
            <a:solidFill>
              <a:srgbClr val="D5E0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Chamada!$I$2:$I$65</c:f>
            </c:numRef>
          </c:val>
        </c:ser>
        <c:ser>
          <c:idx val="33"/>
          <c:order val="8"/>
          <c:tx>
            <c:strRef>
              <c:f>Chamada!$J$1</c:f>
              <c:strCache>
                <c:ptCount val="1"/>
                <c:pt idx="0">
                  <c:v>5-nov</c:v>
                </c:pt>
              </c:strCache>
            </c:strRef>
          </c:tx>
          <c:spPr>
            <a:solidFill>
              <a:srgbClr val="CDC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Chamada!$J$2:$J$65</c:f>
            </c:numRef>
          </c:val>
        </c:ser>
        <c:ser>
          <c:idx val="3"/>
          <c:order val="9"/>
          <c:tx>
            <c:strRef>
              <c:f>Chamada!$K$1</c:f>
              <c:strCache>
                <c:ptCount val="1"/>
                <c:pt idx="0">
                  <c:v>8-nov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Chamada!$K$2:$K$65</c:f>
              <c:numCache>
                <c:ptCount val="6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9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10"/>
          <c:tx>
            <c:strRef>
              <c:f>Chamada!$L$1</c:f>
              <c:strCache>
                <c:ptCount val="1"/>
                <c:pt idx="0">
                  <c:v>15-nov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Chamada!$L$2:$L$65</c:f>
              <c:numCache>
                <c:ptCount val="6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5">
                  <c:v>0</c:v>
                </c:pt>
                <c:pt idx="63">
                  <c:v>0</c:v>
                </c:pt>
              </c:numCache>
            </c:numRef>
          </c:val>
        </c:ser>
        <c:ser>
          <c:idx val="34"/>
          <c:order val="11"/>
          <c:tx>
            <c:strRef>
              <c:f>Chamada!$M$1</c:f>
              <c:strCache>
                <c:ptCount val="1"/>
                <c:pt idx="0">
                  <c:v>18-nov</c:v>
                </c:pt>
              </c:strCache>
            </c:strRef>
          </c:tx>
          <c:spPr>
            <a:solidFill>
              <a:srgbClr val="C1DB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Chamada!$M$2:$M$65</c:f>
            </c:numRef>
          </c:val>
        </c:ser>
        <c:ser>
          <c:idx val="5"/>
          <c:order val="12"/>
          <c:tx>
            <c:strRef>
              <c:f>Chamada!$N$1</c:f>
              <c:strCache>
                <c:ptCount val="1"/>
                <c:pt idx="0">
                  <c:v>22-nov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Chamada!$N$2:$N$65</c:f>
              <c:numCache>
                <c:ptCount val="6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6"/>
          <c:order val="13"/>
          <c:tx>
            <c:strRef>
              <c:f>Chamada!$O$1</c:f>
              <c:strCache>
                <c:ptCount val="1"/>
                <c:pt idx="0">
                  <c:v>24-nov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Chamada!$O$2:$O$65</c:f>
              <c:numCache>
                <c:ptCount val="6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21">
                  <c:v>0</c:v>
                </c:pt>
                <c:pt idx="24">
                  <c:v>0</c:v>
                </c:pt>
                <c:pt idx="26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</c:numCache>
            </c:numRef>
          </c:val>
        </c:ser>
        <c:ser>
          <c:idx val="7"/>
          <c:order val="14"/>
          <c:tx>
            <c:strRef>
              <c:f>Chamada!$P$1</c:f>
              <c:strCache>
                <c:ptCount val="1"/>
                <c:pt idx="0">
                  <c:v>25-nov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Chamada!$P$2:$P$65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9">
                  <c:v>0</c:v>
                </c:pt>
                <c:pt idx="12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8"/>
          <c:order val="15"/>
          <c:tx>
            <c:strRef>
              <c:f>Chamada!$Q$1</c:f>
              <c:strCache>
                <c:ptCount val="1"/>
                <c:pt idx="0">
                  <c:v>3-dez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Chamada!$Q$2:$Q$65</c:f>
              <c:numCache>
                <c:ptCount val="64"/>
                <c:pt idx="0">
                  <c:v>0</c:v>
                </c:pt>
                <c:pt idx="1">
                  <c:v>0</c:v>
                </c:pt>
                <c:pt idx="20">
                  <c:v>0</c:v>
                </c:pt>
                <c:pt idx="24">
                  <c:v>0</c:v>
                </c:pt>
                <c:pt idx="27">
                  <c:v>0</c:v>
                </c:pt>
                <c:pt idx="29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9"/>
          <c:order val="16"/>
          <c:tx>
            <c:strRef>
              <c:f>Chamada!$R$1</c:f>
              <c:strCache>
                <c:ptCount val="1"/>
                <c:pt idx="0">
                  <c:v>19/4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Chamada!$R$2:$R$65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0"/>
          <c:order val="17"/>
          <c:tx>
            <c:strRef>
              <c:f>Chamada!$S$1</c:f>
              <c:strCache>
                <c:ptCount val="1"/>
                <c:pt idx="0">
                  <c:v>24/4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Chamada!$S$2:$S$65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1"/>
          <c:order val="18"/>
          <c:tx>
            <c:strRef>
              <c:f>Chamada!$T$1</c:f>
              <c:strCache>
                <c:ptCount val="1"/>
                <c:pt idx="0">
                  <c:v>26/4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Chamada!$T$2:$T$65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2"/>
          <c:order val="19"/>
          <c:tx>
            <c:strRef>
              <c:f>Chamada!$U$1</c:f>
              <c:strCache>
                <c:ptCount val="1"/>
                <c:pt idx="0">
                  <c:v>1/5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Chamada!$U$2:$U$65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3"/>
          <c:order val="20"/>
          <c:tx>
            <c:strRef>
              <c:f>Chamada!$V$1</c:f>
              <c:strCache>
                <c:ptCount val="1"/>
                <c:pt idx="0">
                  <c:v>3/5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Chamada!$V$2:$V$65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4"/>
          <c:order val="21"/>
          <c:tx>
            <c:strRef>
              <c:f>Chamada!$W$1</c:f>
              <c:strCache>
                <c:ptCount val="1"/>
                <c:pt idx="0">
                  <c:v>8/5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Chamada!$W$2:$W$65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5"/>
          <c:order val="22"/>
          <c:tx>
            <c:strRef>
              <c:f>Chamada!$X$1</c:f>
              <c:strCache>
                <c:ptCount val="1"/>
                <c:pt idx="0">
                  <c:v>10/5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Chamada!$X$2:$X$65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6"/>
          <c:order val="23"/>
          <c:tx>
            <c:strRef>
              <c:f>Chamada!$Y$1</c:f>
              <c:strCache>
                <c:ptCount val="1"/>
                <c:pt idx="0">
                  <c:v>15/5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Chamada!$Y$2:$Y$65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7"/>
          <c:order val="24"/>
          <c:tx>
            <c:strRef>
              <c:f>Chamada!$Z$1</c:f>
              <c:strCache>
                <c:ptCount val="1"/>
                <c:pt idx="0">
                  <c:v>17-mai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Chamada!$Z$2:$Z$65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8"/>
          <c:order val="25"/>
          <c:tx>
            <c:strRef>
              <c:f>Chamada!$AA$1</c:f>
              <c:strCache>
                <c:ptCount val="1"/>
                <c:pt idx="0">
                  <c:v>22/5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Chamada!$AA$2:$AA$65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9"/>
          <c:order val="26"/>
          <c:tx>
            <c:strRef>
              <c:f>Chamada!$AB$1</c:f>
              <c:strCache>
                <c:ptCount val="1"/>
                <c:pt idx="0">
                  <c:v>24-mai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Chamada!$AB$2:$AB$65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0"/>
          <c:order val="27"/>
          <c:tx>
            <c:strRef>
              <c:f>Chamada!$AC$1</c:f>
              <c:strCache>
                <c:ptCount val="1"/>
                <c:pt idx="0">
                  <c:v>29-mai2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Chamada!$AC$2:$AC$65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1"/>
          <c:order val="28"/>
          <c:tx>
            <c:strRef>
              <c:f>Chamada!$AD$1</c:f>
              <c:strCache>
                <c:ptCount val="1"/>
                <c:pt idx="0">
                  <c:v>31-mai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Chamada!$AD$2:$AD$65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2"/>
          <c:order val="29"/>
          <c:tx>
            <c:strRef>
              <c:f>Chamada!$AE$1</c:f>
              <c:strCache>
                <c:ptCount val="1"/>
                <c:pt idx="0">
                  <c:v>5-jun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Chamada!$AE$2:$AE$65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3"/>
          <c:order val="30"/>
          <c:tx>
            <c:strRef>
              <c:f>Chamada!$AF$1</c:f>
              <c:strCache>
                <c:ptCount val="1"/>
                <c:pt idx="0">
                  <c:v>7-jun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Chamada!$AF$2:$AF$65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4"/>
          <c:order val="31"/>
          <c:tx>
            <c:strRef>
              <c:f>Chamada!$AG$1</c:f>
              <c:strCache>
                <c:ptCount val="1"/>
                <c:pt idx="0">
                  <c:v>12-jun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Chamada!$AG$2:$AG$65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5"/>
          <c:order val="32"/>
          <c:tx>
            <c:strRef>
              <c:f>Chamada!$AH$1</c:f>
              <c:strCache>
                <c:ptCount val="1"/>
                <c:pt idx="0">
                  <c:v>14-jun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Chamada!$AH$2:$AH$65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6"/>
          <c:order val="33"/>
          <c:tx>
            <c:strRef>
              <c:f>Chamada!$AI$1</c:f>
              <c:strCache>
                <c:ptCount val="1"/>
                <c:pt idx="0">
                  <c:v>19-jun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Chamada!$AI$2:$AI$65</c:f>
              <c:numCache>
                <c:ptCount val="64"/>
              </c:numCache>
            </c:numRef>
          </c:val>
        </c:ser>
        <c:ser>
          <c:idx val="27"/>
          <c:order val="34"/>
          <c:tx>
            <c:strRef>
              <c:f>Chamada!$AJ$1</c:f>
              <c:strCache>
                <c:ptCount val="1"/>
                <c:pt idx="0">
                  <c:v>Colunas1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Chamada!$AJ$2:$AJ$65</c:f>
              <c:numCache>
                <c:ptCount val="64"/>
              </c:numCache>
            </c:numRef>
          </c:val>
        </c:ser>
        <c:axId val="43502009"/>
        <c:axId val="55973762"/>
      </c:bar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73762"/>
        <c:crosses val="autoZero"/>
        <c:auto val="1"/>
        <c:lblOffset val="100"/>
        <c:tickLblSkip val="2"/>
        <c:noMultiLvlLbl val="0"/>
      </c:catAx>
      <c:valAx>
        <c:axId val="55973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02175"/>
          <c:w val="0.106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475"/>
          <c:w val="0.8707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Chamada!$B$1</c:f>
              <c:strCache>
                <c:ptCount val="1"/>
                <c:pt idx="0">
                  <c:v>Nome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Chamada!$B$2:$B$65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Chamada!$C$1</c:f>
              <c:strCache>
                <c:ptCount val="1"/>
                <c:pt idx="0">
                  <c:v>Matrícula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Chamada!$C$2:$C$65</c:f>
              <c:numCache>
                <c:ptCount val="64"/>
                <c:pt idx="0">
                  <c:v>0</c:v>
                </c:pt>
                <c:pt idx="1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Chamada!$D$1</c:f>
              <c:strCache>
                <c:ptCount val="1"/>
                <c:pt idx="0">
                  <c:v>Total de faltas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Chamada!$D$2:$D$65</c:f>
              <c:numCache>
                <c:ptCount val="64"/>
                <c:pt idx="1">
                  <c:v>0.06666666666666667</c:v>
                </c:pt>
                <c:pt idx="2">
                  <c:v>0.06666666666666667</c:v>
                </c:pt>
                <c:pt idx="3">
                  <c:v>0.03333333333333333</c:v>
                </c:pt>
                <c:pt idx="4">
                  <c:v>0</c:v>
                </c:pt>
                <c:pt idx="5">
                  <c:v>0.13333333333333333</c:v>
                </c:pt>
                <c:pt idx="6">
                  <c:v>0.06666666666666667</c:v>
                </c:pt>
                <c:pt idx="7">
                  <c:v>0.03333333333333333</c:v>
                </c:pt>
                <c:pt idx="8">
                  <c:v>0</c:v>
                </c:pt>
                <c:pt idx="9">
                  <c:v>0.06666666666666667</c:v>
                </c:pt>
                <c:pt idx="10">
                  <c:v>0.03333333333333333</c:v>
                </c:pt>
                <c:pt idx="11">
                  <c:v>0</c:v>
                </c:pt>
                <c:pt idx="12">
                  <c:v>0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0.03333333333333333</c:v>
                </c:pt>
                <c:pt idx="16">
                  <c:v>0.03333333333333333</c:v>
                </c:pt>
                <c:pt idx="17">
                  <c:v>0.06666666666666667</c:v>
                </c:pt>
                <c:pt idx="18">
                  <c:v>0.1</c:v>
                </c:pt>
                <c:pt idx="19">
                  <c:v>0.03333333333333333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</c:v>
                </c:pt>
                <c:pt idx="24">
                  <c:v>0.06666666666666667</c:v>
                </c:pt>
                <c:pt idx="25">
                  <c:v>0</c:v>
                </c:pt>
                <c:pt idx="26">
                  <c:v>0.03333333333333333</c:v>
                </c:pt>
                <c:pt idx="27">
                  <c:v>0.1</c:v>
                </c:pt>
                <c:pt idx="28">
                  <c:v>0.06666666666666667</c:v>
                </c:pt>
                <c:pt idx="29">
                  <c:v>0.3</c:v>
                </c:pt>
                <c:pt idx="30">
                  <c:v>0.03333333333333333</c:v>
                </c:pt>
                <c:pt idx="31">
                  <c:v>0.06666666666666667</c:v>
                </c:pt>
                <c:pt idx="32">
                  <c:v>0.13333333333333333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0.03333333333333333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28"/>
          <c:order val="3"/>
          <c:tx>
            <c:strRef>
              <c:f>Chamada!$E$1</c:f>
              <c:strCache>
                <c:ptCount val="1"/>
                <c:pt idx="0">
                  <c:v>22-out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Chamada!$E$2:$E$65</c:f>
            </c:numRef>
          </c:val>
        </c:ser>
        <c:ser>
          <c:idx val="29"/>
          <c:order val="4"/>
          <c:tx>
            <c:strRef>
              <c:f>Chamada!$F$1</c:f>
              <c:strCache>
                <c:ptCount val="1"/>
                <c:pt idx="0">
                  <c:v>25-out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Chamada!$F$2:$F$65</c:f>
            </c:numRef>
          </c:val>
        </c:ser>
        <c:ser>
          <c:idx val="30"/>
          <c:order val="5"/>
          <c:tx>
            <c:strRef>
              <c:f>Chamada!$G$1</c:f>
              <c:strCache>
                <c:ptCount val="1"/>
                <c:pt idx="0">
                  <c:v>27-out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Chamada!$G$2:$G$65</c:f>
            </c:numRef>
          </c:val>
        </c:ser>
        <c:ser>
          <c:idx val="31"/>
          <c:order val="6"/>
          <c:tx>
            <c:strRef>
              <c:f>Chamada!$H$1</c:f>
              <c:strCache>
                <c:ptCount val="1"/>
                <c:pt idx="0">
                  <c:v>29-out2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Chamada!$H$2:$H$65</c:f>
            </c:numRef>
          </c:val>
        </c:ser>
        <c:ser>
          <c:idx val="32"/>
          <c:order val="7"/>
          <c:tx>
            <c:strRef>
              <c:f>Chamada!$I$1</c:f>
              <c:strCache>
                <c:ptCount val="1"/>
                <c:pt idx="0">
                  <c:v>4-nov</c:v>
                </c:pt>
              </c:strCache>
            </c:strRef>
          </c:tx>
          <c:spPr>
            <a:solidFill>
              <a:srgbClr val="D5E0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Chamada!$I$2:$I$65</c:f>
            </c:numRef>
          </c:val>
        </c:ser>
        <c:ser>
          <c:idx val="33"/>
          <c:order val="8"/>
          <c:tx>
            <c:strRef>
              <c:f>Chamada!$J$1</c:f>
              <c:strCache>
                <c:ptCount val="1"/>
                <c:pt idx="0">
                  <c:v>5-nov</c:v>
                </c:pt>
              </c:strCache>
            </c:strRef>
          </c:tx>
          <c:spPr>
            <a:solidFill>
              <a:srgbClr val="CDC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Chamada!$J$2:$J$65</c:f>
            </c:numRef>
          </c:val>
        </c:ser>
        <c:ser>
          <c:idx val="3"/>
          <c:order val="9"/>
          <c:tx>
            <c:strRef>
              <c:f>Chamada!$K$1</c:f>
              <c:strCache>
                <c:ptCount val="1"/>
                <c:pt idx="0">
                  <c:v>8-nov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Chamada!$K$2:$K$65</c:f>
              <c:numCache>
                <c:ptCount val="6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9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10"/>
          <c:tx>
            <c:strRef>
              <c:f>Chamada!$L$1</c:f>
              <c:strCache>
                <c:ptCount val="1"/>
                <c:pt idx="0">
                  <c:v>15-nov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Chamada!$L$2:$L$65</c:f>
              <c:numCache>
                <c:ptCount val="6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5">
                  <c:v>0</c:v>
                </c:pt>
                <c:pt idx="63">
                  <c:v>0</c:v>
                </c:pt>
              </c:numCache>
            </c:numRef>
          </c:val>
        </c:ser>
        <c:ser>
          <c:idx val="34"/>
          <c:order val="11"/>
          <c:tx>
            <c:strRef>
              <c:f>Chamada!$M$1</c:f>
              <c:strCache>
                <c:ptCount val="1"/>
                <c:pt idx="0">
                  <c:v>18-nov</c:v>
                </c:pt>
              </c:strCache>
            </c:strRef>
          </c:tx>
          <c:spPr>
            <a:solidFill>
              <a:srgbClr val="C1DB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Chamada!$M$2:$M$65</c:f>
            </c:numRef>
          </c:val>
        </c:ser>
        <c:ser>
          <c:idx val="5"/>
          <c:order val="12"/>
          <c:tx>
            <c:strRef>
              <c:f>Chamada!$N$1</c:f>
              <c:strCache>
                <c:ptCount val="1"/>
                <c:pt idx="0">
                  <c:v>22-nov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Chamada!$N$2:$N$65</c:f>
              <c:numCache>
                <c:ptCount val="6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6"/>
          <c:order val="13"/>
          <c:tx>
            <c:strRef>
              <c:f>Chamada!$O$1</c:f>
              <c:strCache>
                <c:ptCount val="1"/>
                <c:pt idx="0">
                  <c:v>24-nov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Chamada!$O$2:$O$65</c:f>
              <c:numCache>
                <c:ptCount val="6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21">
                  <c:v>0</c:v>
                </c:pt>
                <c:pt idx="24">
                  <c:v>0</c:v>
                </c:pt>
                <c:pt idx="26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</c:numCache>
            </c:numRef>
          </c:val>
        </c:ser>
        <c:ser>
          <c:idx val="7"/>
          <c:order val="14"/>
          <c:tx>
            <c:strRef>
              <c:f>Chamada!$P$1</c:f>
              <c:strCache>
                <c:ptCount val="1"/>
                <c:pt idx="0">
                  <c:v>25-nov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Chamada!$P$2:$P$65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9">
                  <c:v>0</c:v>
                </c:pt>
                <c:pt idx="12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8"/>
          <c:order val="15"/>
          <c:tx>
            <c:strRef>
              <c:f>Chamada!$Q$1</c:f>
              <c:strCache>
                <c:ptCount val="1"/>
                <c:pt idx="0">
                  <c:v>3-dez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Chamada!$Q$2:$Q$65</c:f>
              <c:numCache>
                <c:ptCount val="64"/>
                <c:pt idx="0">
                  <c:v>0</c:v>
                </c:pt>
                <c:pt idx="1">
                  <c:v>0</c:v>
                </c:pt>
                <c:pt idx="20">
                  <c:v>0</c:v>
                </c:pt>
                <c:pt idx="24">
                  <c:v>0</c:v>
                </c:pt>
                <c:pt idx="27">
                  <c:v>0</c:v>
                </c:pt>
                <c:pt idx="29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9"/>
          <c:order val="16"/>
          <c:tx>
            <c:strRef>
              <c:f>Chamada!$R$1</c:f>
              <c:strCache>
                <c:ptCount val="1"/>
                <c:pt idx="0">
                  <c:v>19/4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Chamada!$R$2:$R$65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0"/>
          <c:order val="17"/>
          <c:tx>
            <c:strRef>
              <c:f>Chamada!$S$1</c:f>
              <c:strCache>
                <c:ptCount val="1"/>
                <c:pt idx="0">
                  <c:v>24/4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Chamada!$S$2:$S$65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1"/>
          <c:order val="18"/>
          <c:tx>
            <c:strRef>
              <c:f>Chamada!$T$1</c:f>
              <c:strCache>
                <c:ptCount val="1"/>
                <c:pt idx="0">
                  <c:v>26/4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Chamada!$T$2:$T$65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2"/>
          <c:order val="19"/>
          <c:tx>
            <c:strRef>
              <c:f>Chamada!$U$1</c:f>
              <c:strCache>
                <c:ptCount val="1"/>
                <c:pt idx="0">
                  <c:v>1/5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Chamada!$U$2:$U$65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3"/>
          <c:order val="20"/>
          <c:tx>
            <c:strRef>
              <c:f>Chamada!$V$1</c:f>
              <c:strCache>
                <c:ptCount val="1"/>
                <c:pt idx="0">
                  <c:v>3/5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Chamada!$V$2:$V$65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4"/>
          <c:order val="21"/>
          <c:tx>
            <c:strRef>
              <c:f>Chamada!$W$1</c:f>
              <c:strCache>
                <c:ptCount val="1"/>
                <c:pt idx="0">
                  <c:v>8/5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Chamada!$W$2:$W$65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5"/>
          <c:order val="22"/>
          <c:tx>
            <c:strRef>
              <c:f>Chamada!$X$1</c:f>
              <c:strCache>
                <c:ptCount val="1"/>
                <c:pt idx="0">
                  <c:v>10/5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Chamada!$X$2:$X$65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6"/>
          <c:order val="23"/>
          <c:tx>
            <c:strRef>
              <c:f>Chamada!$Y$1</c:f>
              <c:strCache>
                <c:ptCount val="1"/>
                <c:pt idx="0">
                  <c:v>15/5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Chamada!$Y$2:$Y$65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7"/>
          <c:order val="24"/>
          <c:tx>
            <c:strRef>
              <c:f>Chamada!$Z$1</c:f>
              <c:strCache>
                <c:ptCount val="1"/>
                <c:pt idx="0">
                  <c:v>17-mai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Chamada!$Z$2:$Z$65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8"/>
          <c:order val="25"/>
          <c:tx>
            <c:strRef>
              <c:f>Chamada!$AA$1</c:f>
              <c:strCache>
                <c:ptCount val="1"/>
                <c:pt idx="0">
                  <c:v>22/5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Chamada!$AA$2:$AA$65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9"/>
          <c:order val="26"/>
          <c:tx>
            <c:strRef>
              <c:f>Chamada!$AB$1</c:f>
              <c:strCache>
                <c:ptCount val="1"/>
                <c:pt idx="0">
                  <c:v>24-mai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Chamada!$AB$2:$AB$65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0"/>
          <c:order val="27"/>
          <c:tx>
            <c:strRef>
              <c:f>Chamada!$AC$1</c:f>
              <c:strCache>
                <c:ptCount val="1"/>
                <c:pt idx="0">
                  <c:v>29-mai2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Chamada!$AC$2:$AC$65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1"/>
          <c:order val="28"/>
          <c:tx>
            <c:strRef>
              <c:f>Chamada!$AD$1</c:f>
              <c:strCache>
                <c:ptCount val="1"/>
                <c:pt idx="0">
                  <c:v>31-mai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Chamada!$AD$2:$AD$65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2"/>
          <c:order val="29"/>
          <c:tx>
            <c:strRef>
              <c:f>Chamada!$AE$1</c:f>
              <c:strCache>
                <c:ptCount val="1"/>
                <c:pt idx="0">
                  <c:v>5-jun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Chamada!$AE$2:$AE$65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3"/>
          <c:order val="30"/>
          <c:tx>
            <c:strRef>
              <c:f>Chamada!$AF$1</c:f>
              <c:strCache>
                <c:ptCount val="1"/>
                <c:pt idx="0">
                  <c:v>7-jun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Chamada!$AF$2:$AF$65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4"/>
          <c:order val="31"/>
          <c:tx>
            <c:strRef>
              <c:f>Chamada!$AG$1</c:f>
              <c:strCache>
                <c:ptCount val="1"/>
                <c:pt idx="0">
                  <c:v>12-jun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Chamada!$AG$2:$AG$65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5"/>
          <c:order val="32"/>
          <c:tx>
            <c:strRef>
              <c:f>Chamada!$AH$1</c:f>
              <c:strCache>
                <c:ptCount val="1"/>
                <c:pt idx="0">
                  <c:v>14-jun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Chamada!$AH$2:$AH$65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6"/>
          <c:order val="33"/>
          <c:tx>
            <c:strRef>
              <c:f>Chamada!$AI$1</c:f>
              <c:strCache>
                <c:ptCount val="1"/>
                <c:pt idx="0">
                  <c:v>19-jun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Chamada!$AI$2:$AI$65</c:f>
              <c:numCache>
                <c:ptCount val="64"/>
              </c:numCache>
            </c:numRef>
          </c:val>
        </c:ser>
        <c:ser>
          <c:idx val="27"/>
          <c:order val="34"/>
          <c:tx>
            <c:strRef>
              <c:f>Chamada!$AJ$1</c:f>
              <c:strCache>
                <c:ptCount val="1"/>
                <c:pt idx="0">
                  <c:v>Colunas1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Chamada!$AJ$2:$AJ$65</c:f>
              <c:numCache>
                <c:ptCount val="64"/>
              </c:numCache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844"/>
        <c:crosses val="autoZero"/>
        <c:auto val="1"/>
        <c:lblOffset val="100"/>
        <c:tickLblSkip val="2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02175"/>
          <c:w val="0.106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P1 -Estática II</a:t>
            </a:r>
          </a:p>
        </c:rich>
      </c:tx>
      <c:layout>
        <c:manualLayout>
          <c:xMode val="factor"/>
          <c:yMode val="factor"/>
          <c:x val="-0.248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285"/>
          <c:w val="0.91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Histogramas!$B$3:$B$14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2683277"/>
        <c:axId val="24149494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Histogramas!$D$3:$D$14</c:f>
              <c:numCache>
                <c:ptCount val="12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0.15</c:v>
                </c:pt>
                <c:pt idx="4">
                  <c:v>0.275</c:v>
                </c:pt>
                <c:pt idx="5">
                  <c:v>0.375</c:v>
                </c:pt>
                <c:pt idx="6">
                  <c:v>0.575</c:v>
                </c:pt>
                <c:pt idx="7">
                  <c:v>0.725</c:v>
                </c:pt>
                <c:pt idx="8">
                  <c:v>0.925</c:v>
                </c:pt>
                <c:pt idx="9">
                  <c:v>0.975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axId val="16018855"/>
        <c:axId val="9951968"/>
      </c:scatter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Notas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At val="1"/>
        <c:crossBetween val="between"/>
        <c:dispUnits/>
      </c:valAx>
      <c:valAx>
        <c:axId val="16018855"/>
        <c:scaling>
          <c:orientation val="minMax"/>
        </c:scaling>
        <c:axPos val="b"/>
        <c:delete val="1"/>
        <c:majorTickMark val="out"/>
        <c:minorTickMark val="none"/>
        <c:tickLblPos val="nextTo"/>
        <c:crossAx val="9951968"/>
        <c:crosses val="max"/>
        <c:crossBetween val="midCat"/>
        <c:dispUnits/>
      </c:valAx>
      <c:valAx>
        <c:axId val="995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Acumulada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5"/>
          <c:y val="0.14525"/>
          <c:w val="0.381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P2 -Estática II</a:t>
            </a:r>
          </a:p>
        </c:rich>
      </c:tx>
      <c:layout>
        <c:manualLayout>
          <c:xMode val="factor"/>
          <c:yMode val="factor"/>
          <c:x val="-0.03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31"/>
          <c:w val="0.824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Histogramas!$F$3:$F$14</c:f>
              <c:numCache>
                <c:ptCount val="1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458849"/>
        <c:axId val="803050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Histogramas!$H$3:$H$14</c:f>
              <c:numCache>
                <c:ptCount val="12"/>
                <c:pt idx="0">
                  <c:v>0.175</c:v>
                </c:pt>
                <c:pt idx="1">
                  <c:v>0.2</c:v>
                </c:pt>
                <c:pt idx="2">
                  <c:v>0.225</c:v>
                </c:pt>
                <c:pt idx="3">
                  <c:v>0.35</c:v>
                </c:pt>
                <c:pt idx="4">
                  <c:v>0.55</c:v>
                </c:pt>
                <c:pt idx="5">
                  <c:v>0.7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axId val="7227451"/>
        <c:axId val="65047060"/>
      </c:scatterChart>
      <c:cat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Notas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849"/>
        <c:crossesAt val="1"/>
        <c:crossBetween val="between"/>
        <c:dispUnits/>
      </c:valAx>
      <c:valAx>
        <c:axId val="7227451"/>
        <c:scaling>
          <c:orientation val="minMax"/>
        </c:scaling>
        <c:axPos val="b"/>
        <c:delete val="1"/>
        <c:majorTickMark val="out"/>
        <c:minorTickMark val="none"/>
        <c:tickLblPos val="nextTo"/>
        <c:crossAx val="65047060"/>
        <c:crosses val="max"/>
        <c:crossBetween val="midCat"/>
        <c:dispUnits/>
      </c:val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Acumulada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745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11825"/>
          <c:w val="0.2602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0075"/>
          <c:w val="0.46625"/>
          <c:h val="0.78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Reprovados</c:v>
              </c:pt>
              <c:pt idx="1">
                <c:v>aprovados</c:v>
              </c:pt>
              <c:pt idx="2">
                <c:v>Aprovados</c:v>
              </c:pt>
            </c:strLit>
          </c:cat>
          <c:val>
            <c:numRef>
              <c:f>Histogramas!$O$3:$O$5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36025"/>
          <c:w val="0.18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7</xdr:row>
      <xdr:rowOff>142875</xdr:rowOff>
    </xdr:from>
    <xdr:to>
      <xdr:col>19</xdr:col>
      <xdr:colOff>552450</xdr:colOff>
      <xdr:row>22</xdr:row>
      <xdr:rowOff>152400</xdr:rowOff>
    </xdr:to>
    <xdr:graphicFrame>
      <xdr:nvGraphicFramePr>
        <xdr:cNvPr id="1" name="Gráfico 1"/>
        <xdr:cNvGraphicFramePr/>
      </xdr:nvGraphicFramePr>
      <xdr:xfrm>
        <a:off x="8039100" y="1409700"/>
        <a:ext cx="4562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1:AJ65" comment="" totalsRowShown="0">
  <autoFilter ref="B1:AJ65"/>
  <tableColumns count="35">
    <tableColumn id="1" name="Nome"/>
    <tableColumn id="34" name="Matrícula"/>
    <tableColumn id="2" name="Total de faltas"/>
    <tableColumn id="3" name="22-out"/>
    <tableColumn id="4" name="25-out"/>
    <tableColumn id="5" name="27-out"/>
    <tableColumn id="6" name="29-out2"/>
    <tableColumn id="7" name="4-nov"/>
    <tableColumn id="8" name="5-nov"/>
    <tableColumn id="9" name="8-nov"/>
    <tableColumn id="10" name="15-nov"/>
    <tableColumn id="11" name="18-nov"/>
    <tableColumn id="12" name="22-nov"/>
    <tableColumn id="13" name="24-nov"/>
    <tableColumn id="14" name="25-nov"/>
    <tableColumn id="15" name="3-dez"/>
    <tableColumn id="16" name="19/4"/>
    <tableColumn id="17" name="24/4"/>
    <tableColumn id="18" name="26/4"/>
    <tableColumn id="19" name="1/5"/>
    <tableColumn id="20" name="3/5"/>
    <tableColumn id="21" name="8/5"/>
    <tableColumn id="22" name="10/5"/>
    <tableColumn id="23" name="15/5"/>
    <tableColumn id="24" name="17-mai"/>
    <tableColumn id="25" name="22/5"/>
    <tableColumn id="26" name="24-mai"/>
    <tableColumn id="27" name="29-mai2"/>
    <tableColumn id="28" name="31-mai"/>
    <tableColumn id="29" name="5-jun"/>
    <tableColumn id="30" name="7-jun"/>
    <tableColumn id="31" name="12-jun"/>
    <tableColumn id="32" name="14-jun"/>
    <tableColumn id="33" name="19-jun"/>
    <tableColumn id="35" name="Colunas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7"/>
  <sheetViews>
    <sheetView tabSelected="1" zoomScale="70" zoomScaleNormal="70" zoomScalePageLayoutView="0" workbookViewId="0" topLeftCell="A1">
      <selection activeCell="V17" sqref="V17"/>
    </sheetView>
  </sheetViews>
  <sheetFormatPr defaultColWidth="9.140625" defaultRowHeight="15"/>
  <cols>
    <col min="1" max="1" width="1.7109375" style="0" customWidth="1"/>
    <col min="2" max="2" width="30.7109375" style="0" bestFit="1" customWidth="1"/>
    <col min="3" max="3" width="4.8515625" style="0" customWidth="1"/>
    <col min="4" max="4" width="7.57421875" style="0" customWidth="1"/>
    <col min="5" max="5" width="1.7109375" style="0" hidden="1" customWidth="1"/>
    <col min="6" max="11" width="7.57421875" style="0" hidden="1" customWidth="1"/>
    <col min="12" max="12" width="7.7109375" style="0" hidden="1" customWidth="1"/>
    <col min="13" max="17" width="7.57421875" style="0" hidden="1" customWidth="1"/>
    <col min="18" max="18" width="7.00390625" style="0" bestFit="1" customWidth="1"/>
    <col min="19" max="19" width="5.421875" style="0" customWidth="1"/>
    <col min="20" max="20" width="6.421875" style="0" customWidth="1"/>
    <col min="21" max="21" width="8.28125" style="0" customWidth="1"/>
    <col min="22" max="22" width="2.00390625" style="0" customWidth="1"/>
    <col min="23" max="23" width="7.7109375" style="0" customWidth="1"/>
    <col min="24" max="24" width="2.140625" style="0" customWidth="1"/>
  </cols>
  <sheetData>
    <row r="1" spans="2:24" ht="14.25">
      <c r="B1" s="19" t="s">
        <v>108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3" spans="3:18" ht="14.25">
      <c r="C3" s="4" t="s">
        <v>15</v>
      </c>
      <c r="D3" s="4"/>
      <c r="F3" s="61" t="s">
        <v>8</v>
      </c>
      <c r="G3" s="62"/>
      <c r="H3" s="62"/>
      <c r="I3" s="62"/>
      <c r="J3" s="62"/>
      <c r="K3" s="62"/>
      <c r="L3" s="3"/>
      <c r="M3" s="61" t="s">
        <v>14</v>
      </c>
      <c r="N3" s="62"/>
      <c r="O3" s="62"/>
      <c r="P3" s="62"/>
      <c r="Q3" s="62"/>
      <c r="R3" s="62"/>
    </row>
    <row r="4" spans="2:24" ht="45" customHeight="1">
      <c r="B4" s="59" t="s">
        <v>111</v>
      </c>
      <c r="C4" s="44" t="s">
        <v>8</v>
      </c>
      <c r="D4" s="44" t="s">
        <v>14</v>
      </c>
      <c r="E4" s="45"/>
      <c r="F4" s="44" t="s">
        <v>4</v>
      </c>
      <c r="G4" s="44" t="s">
        <v>5</v>
      </c>
      <c r="H4" s="44" t="s">
        <v>6</v>
      </c>
      <c r="I4" s="44" t="s">
        <v>7</v>
      </c>
      <c r="J4" s="44" t="s">
        <v>12</v>
      </c>
      <c r="K4" s="44" t="s">
        <v>13</v>
      </c>
      <c r="L4" s="44"/>
      <c r="M4" s="44" t="s">
        <v>4</v>
      </c>
      <c r="N4" s="44" t="s">
        <v>5</v>
      </c>
      <c r="O4" s="44" t="s">
        <v>6</v>
      </c>
      <c r="P4" s="44" t="s">
        <v>7</v>
      </c>
      <c r="Q4" s="44" t="s">
        <v>12</v>
      </c>
      <c r="R4" s="46" t="s">
        <v>34</v>
      </c>
      <c r="S4" s="44" t="s">
        <v>9</v>
      </c>
      <c r="T4" s="44" t="s">
        <v>10</v>
      </c>
      <c r="U4" s="44" t="s">
        <v>11</v>
      </c>
      <c r="V4" s="45"/>
      <c r="W4" s="47" t="s">
        <v>16</v>
      </c>
      <c r="X4" s="48"/>
    </row>
    <row r="5" spans="2:24" ht="14.25">
      <c r="B5" s="1" t="s">
        <v>48</v>
      </c>
      <c r="C5" s="11">
        <v>0</v>
      </c>
      <c r="D5" s="11">
        <v>0</v>
      </c>
      <c r="E5" s="14"/>
      <c r="F5" s="42">
        <v>0</v>
      </c>
      <c r="G5" s="42">
        <v>0</v>
      </c>
      <c r="H5" s="42">
        <v>0</v>
      </c>
      <c r="I5" s="42"/>
      <c r="J5" s="42"/>
      <c r="K5" s="42"/>
      <c r="L5" s="35"/>
      <c r="M5" s="2" t="s">
        <v>107</v>
      </c>
      <c r="N5" s="2" t="s">
        <v>107</v>
      </c>
      <c r="O5" s="2" t="s">
        <v>107</v>
      </c>
      <c r="P5" s="2" t="s">
        <v>107</v>
      </c>
      <c r="Q5" s="2" t="s">
        <v>107</v>
      </c>
      <c r="R5" s="2"/>
      <c r="S5" s="43">
        <v>0</v>
      </c>
      <c r="T5" s="43">
        <v>0</v>
      </c>
      <c r="U5" s="5">
        <v>0</v>
      </c>
      <c r="V5" s="24"/>
      <c r="W5" s="5" t="s">
        <v>107</v>
      </c>
      <c r="X5" s="16"/>
    </row>
    <row r="6" spans="2:24" ht="14.25">
      <c r="B6" s="1" t="s">
        <v>102</v>
      </c>
      <c r="C6" s="11">
        <v>0</v>
      </c>
      <c r="D6" s="11">
        <v>0</v>
      </c>
      <c r="E6" s="14"/>
      <c r="F6" s="42">
        <v>0</v>
      </c>
      <c r="G6" s="42">
        <v>0</v>
      </c>
      <c r="H6" s="42">
        <v>0</v>
      </c>
      <c r="I6" s="42"/>
      <c r="J6" s="42"/>
      <c r="K6" s="42"/>
      <c r="L6" s="36"/>
      <c r="M6" s="2" t="s">
        <v>107</v>
      </c>
      <c r="N6" s="2" t="s">
        <v>107</v>
      </c>
      <c r="O6" s="2" t="s">
        <v>107</v>
      </c>
      <c r="P6" s="2" t="s">
        <v>107</v>
      </c>
      <c r="Q6" s="2"/>
      <c r="R6" s="2"/>
      <c r="S6" s="43">
        <v>0</v>
      </c>
      <c r="T6" s="43">
        <v>0</v>
      </c>
      <c r="U6" s="5">
        <v>0</v>
      </c>
      <c r="V6" s="25"/>
      <c r="W6" s="5" t="s">
        <v>107</v>
      </c>
      <c r="X6" s="17"/>
    </row>
    <row r="7" spans="2:24" ht="14.25">
      <c r="B7" s="1" t="s">
        <v>82</v>
      </c>
      <c r="C7" s="11">
        <v>0</v>
      </c>
      <c r="D7" s="11">
        <v>0</v>
      </c>
      <c r="E7" s="14"/>
      <c r="F7" s="42">
        <v>0</v>
      </c>
      <c r="G7" s="42">
        <v>0</v>
      </c>
      <c r="H7" s="42">
        <v>0</v>
      </c>
      <c r="I7" s="42"/>
      <c r="J7" s="42"/>
      <c r="K7" s="42"/>
      <c r="L7" s="35"/>
      <c r="M7" s="2" t="s">
        <v>107</v>
      </c>
      <c r="N7" s="2" t="s">
        <v>107</v>
      </c>
      <c r="O7" s="2" t="s">
        <v>107</v>
      </c>
      <c r="P7" s="2" t="s">
        <v>107</v>
      </c>
      <c r="Q7" s="2"/>
      <c r="R7" s="2"/>
      <c r="S7" s="43">
        <v>0</v>
      </c>
      <c r="T7" s="43">
        <v>0</v>
      </c>
      <c r="U7" s="5">
        <v>0</v>
      </c>
      <c r="V7" s="25"/>
      <c r="W7" s="5" t="s">
        <v>107</v>
      </c>
      <c r="X7" s="17"/>
    </row>
    <row r="8" spans="2:24" ht="14.25">
      <c r="B8" s="1" t="s">
        <v>86</v>
      </c>
      <c r="C8" s="11">
        <v>0</v>
      </c>
      <c r="D8" s="11">
        <v>0</v>
      </c>
      <c r="E8" s="14"/>
      <c r="F8" s="42">
        <v>0</v>
      </c>
      <c r="G8" s="42">
        <v>0</v>
      </c>
      <c r="H8" s="42">
        <v>0</v>
      </c>
      <c r="I8" s="42"/>
      <c r="J8" s="42"/>
      <c r="K8" s="42"/>
      <c r="L8" s="36"/>
      <c r="M8" s="2" t="s">
        <v>107</v>
      </c>
      <c r="N8" s="2" t="s">
        <v>107</v>
      </c>
      <c r="O8" s="2" t="s">
        <v>107</v>
      </c>
      <c r="P8" s="2" t="s">
        <v>107</v>
      </c>
      <c r="Q8" s="2"/>
      <c r="R8" s="2"/>
      <c r="S8" s="43">
        <v>0</v>
      </c>
      <c r="T8" s="43">
        <v>0</v>
      </c>
      <c r="U8" s="5">
        <v>0</v>
      </c>
      <c r="V8" s="25"/>
      <c r="W8" s="5" t="s">
        <v>107</v>
      </c>
      <c r="X8" s="17"/>
    </row>
    <row r="9" spans="2:24" ht="14.25">
      <c r="B9" s="1" t="s">
        <v>51</v>
      </c>
      <c r="C9" s="11">
        <v>0</v>
      </c>
      <c r="D9" s="11">
        <v>0</v>
      </c>
      <c r="E9" s="14"/>
      <c r="F9" s="42">
        <v>0</v>
      </c>
      <c r="G9" s="42">
        <v>0</v>
      </c>
      <c r="H9" s="42">
        <v>0</v>
      </c>
      <c r="I9" s="42"/>
      <c r="J9" s="42"/>
      <c r="K9" s="42"/>
      <c r="L9" s="36"/>
      <c r="M9" s="2" t="s">
        <v>107</v>
      </c>
      <c r="N9" s="2">
        <v>0</v>
      </c>
      <c r="O9" s="2" t="s">
        <v>107</v>
      </c>
      <c r="P9" s="2" t="s">
        <v>107</v>
      </c>
      <c r="Q9" s="2" t="s">
        <v>107</v>
      </c>
      <c r="R9" s="2">
        <v>1</v>
      </c>
      <c r="S9" s="43">
        <v>0</v>
      </c>
      <c r="T9" s="43">
        <v>1</v>
      </c>
      <c r="U9" s="5">
        <v>0.5</v>
      </c>
      <c r="V9" s="25"/>
      <c r="W9" s="5" t="s">
        <v>107</v>
      </c>
      <c r="X9" s="17"/>
    </row>
    <row r="10" spans="2:24" ht="14.25">
      <c r="B10" s="1" t="s">
        <v>49</v>
      </c>
      <c r="C10" s="11">
        <v>2.4</v>
      </c>
      <c r="D10" s="11">
        <v>0</v>
      </c>
      <c r="E10" s="14"/>
      <c r="F10" s="42">
        <v>0.75</v>
      </c>
      <c r="G10" s="42">
        <v>1</v>
      </c>
      <c r="H10" s="42">
        <v>0.625</v>
      </c>
      <c r="I10" s="42"/>
      <c r="J10" s="42"/>
      <c r="K10" s="42"/>
      <c r="L10" s="35"/>
      <c r="M10" s="2">
        <v>0</v>
      </c>
      <c r="N10" s="2" t="s">
        <v>107</v>
      </c>
      <c r="O10" s="2" t="s">
        <v>107</v>
      </c>
      <c r="P10" s="2">
        <v>0</v>
      </c>
      <c r="Q10" s="2"/>
      <c r="R10" s="2">
        <v>1</v>
      </c>
      <c r="S10" s="43">
        <v>2.4</v>
      </c>
      <c r="T10" s="43">
        <v>1</v>
      </c>
      <c r="U10" s="5">
        <v>1.7</v>
      </c>
      <c r="V10" s="25"/>
      <c r="W10" s="5" t="s">
        <v>107</v>
      </c>
      <c r="X10" s="17"/>
    </row>
    <row r="11" spans="2:24" ht="14.25">
      <c r="B11" s="1" t="s">
        <v>100</v>
      </c>
      <c r="C11" s="11">
        <v>3.8000000000000003</v>
      </c>
      <c r="D11" s="11">
        <v>0</v>
      </c>
      <c r="E11" s="14"/>
      <c r="F11" s="42">
        <v>0.625</v>
      </c>
      <c r="G11" s="42">
        <v>2.5</v>
      </c>
      <c r="H11" s="42">
        <v>0.625</v>
      </c>
      <c r="I11" s="42"/>
      <c r="J11" s="42"/>
      <c r="K11" s="2"/>
      <c r="L11" s="35"/>
      <c r="M11" s="2" t="s">
        <v>107</v>
      </c>
      <c r="N11" s="2" t="s">
        <v>107</v>
      </c>
      <c r="O11" s="2" t="s">
        <v>107</v>
      </c>
      <c r="P11" s="2" t="s">
        <v>107</v>
      </c>
      <c r="Q11" s="2"/>
      <c r="R11" s="2"/>
      <c r="S11" s="43">
        <v>3.8000000000000003</v>
      </c>
      <c r="T11" s="43">
        <v>0</v>
      </c>
      <c r="U11" s="5">
        <v>1.9</v>
      </c>
      <c r="V11" s="25"/>
      <c r="W11" s="5" t="s">
        <v>107</v>
      </c>
      <c r="X11" s="17"/>
    </row>
    <row r="12" spans="2:24" ht="14.25">
      <c r="B12" s="1" t="s">
        <v>61</v>
      </c>
      <c r="C12" s="11">
        <v>4.1</v>
      </c>
      <c r="D12" s="11">
        <v>2.5</v>
      </c>
      <c r="E12" s="14"/>
      <c r="F12" s="42">
        <v>2.4</v>
      </c>
      <c r="G12" s="42">
        <v>1</v>
      </c>
      <c r="H12" s="42">
        <v>0.625</v>
      </c>
      <c r="I12" s="42"/>
      <c r="J12" s="42"/>
      <c r="K12" s="42"/>
      <c r="L12" s="36"/>
      <c r="M12" s="2">
        <v>2</v>
      </c>
      <c r="N12" s="2" t="s">
        <v>107</v>
      </c>
      <c r="O12" s="2" t="s">
        <v>107</v>
      </c>
      <c r="P12" s="2">
        <v>0.25</v>
      </c>
      <c r="Q12" s="2">
        <v>0.25</v>
      </c>
      <c r="R12" s="2"/>
      <c r="S12" s="43">
        <v>4.1</v>
      </c>
      <c r="T12" s="43">
        <v>2.5</v>
      </c>
      <c r="U12" s="5">
        <v>3.3</v>
      </c>
      <c r="V12" s="25"/>
      <c r="W12" s="5" t="s">
        <v>107</v>
      </c>
      <c r="X12" s="17"/>
    </row>
    <row r="13" spans="2:24" ht="14.25">
      <c r="B13" s="1" t="s">
        <v>62</v>
      </c>
      <c r="C13" s="11">
        <v>6.3</v>
      </c>
      <c r="D13" s="11">
        <v>0.7999999999999999</v>
      </c>
      <c r="E13" s="14"/>
      <c r="F13" s="42">
        <v>3.125</v>
      </c>
      <c r="G13" s="42">
        <v>2.5</v>
      </c>
      <c r="H13" s="42">
        <v>0.625</v>
      </c>
      <c r="I13" s="42"/>
      <c r="J13" s="42"/>
      <c r="K13" s="42"/>
      <c r="L13" s="36"/>
      <c r="M13" s="2">
        <v>0.75</v>
      </c>
      <c r="N13" s="2" t="s">
        <v>107</v>
      </c>
      <c r="O13" s="2" t="s">
        <v>107</v>
      </c>
      <c r="P13" s="2">
        <v>0</v>
      </c>
      <c r="Q13" s="2"/>
      <c r="R13" s="2"/>
      <c r="S13" s="43">
        <v>6.3</v>
      </c>
      <c r="T13" s="43">
        <v>0.7999999999999999</v>
      </c>
      <c r="U13" s="5">
        <v>3.6</v>
      </c>
      <c r="V13" s="25"/>
      <c r="W13" s="5" t="s">
        <v>107</v>
      </c>
      <c r="X13" s="17"/>
    </row>
    <row r="14" spans="2:24" ht="14.25">
      <c r="B14" s="58" t="s">
        <v>53</v>
      </c>
      <c r="C14" s="11">
        <v>5.3</v>
      </c>
      <c r="D14" s="11">
        <v>1.8</v>
      </c>
      <c r="E14" s="14"/>
      <c r="F14" s="42">
        <v>2.375</v>
      </c>
      <c r="G14" s="42">
        <v>2.25</v>
      </c>
      <c r="H14" s="42">
        <v>0.625</v>
      </c>
      <c r="I14" s="42"/>
      <c r="J14" s="42"/>
      <c r="K14" s="2"/>
      <c r="L14" s="35"/>
      <c r="M14" s="2">
        <v>0</v>
      </c>
      <c r="N14" s="2" t="s">
        <v>107</v>
      </c>
      <c r="O14" s="2">
        <v>1.5</v>
      </c>
      <c r="P14" s="2">
        <v>0</v>
      </c>
      <c r="Q14" s="2">
        <v>0.25</v>
      </c>
      <c r="R14" s="2">
        <v>1</v>
      </c>
      <c r="S14" s="43">
        <v>5.3</v>
      </c>
      <c r="T14" s="43">
        <v>2.8</v>
      </c>
      <c r="U14" s="5">
        <v>4.1</v>
      </c>
      <c r="V14" s="25"/>
      <c r="W14" s="5">
        <v>0</v>
      </c>
      <c r="X14" s="17"/>
    </row>
    <row r="15" spans="2:24" ht="14.25">
      <c r="B15" s="58" t="s">
        <v>46</v>
      </c>
      <c r="C15" s="11">
        <v>4.3</v>
      </c>
      <c r="D15" s="11">
        <v>4</v>
      </c>
      <c r="E15" s="14"/>
      <c r="F15" s="42">
        <v>1.75</v>
      </c>
      <c r="G15" s="42">
        <v>2.5</v>
      </c>
      <c r="H15" s="42">
        <v>0</v>
      </c>
      <c r="I15" s="42"/>
      <c r="J15" s="42"/>
      <c r="K15" s="2"/>
      <c r="L15" s="36"/>
      <c r="M15" s="56" t="s">
        <v>107</v>
      </c>
      <c r="N15" s="2">
        <v>0</v>
      </c>
      <c r="O15" s="2">
        <v>2</v>
      </c>
      <c r="P15" s="2">
        <v>2</v>
      </c>
      <c r="Q15" s="2" t="s">
        <v>107</v>
      </c>
      <c r="R15" s="2"/>
      <c r="S15" s="43">
        <v>4.3</v>
      </c>
      <c r="T15" s="43">
        <v>4</v>
      </c>
      <c r="U15" s="5">
        <v>4.199999999999999</v>
      </c>
      <c r="V15" s="25"/>
      <c r="W15" s="5">
        <v>0</v>
      </c>
      <c r="X15" s="17"/>
    </row>
    <row r="16" spans="2:24" ht="14.25">
      <c r="B16" s="58" t="s">
        <v>59</v>
      </c>
      <c r="C16" s="11">
        <v>4</v>
      </c>
      <c r="D16" s="11">
        <v>3.5</v>
      </c>
      <c r="E16" s="14"/>
      <c r="F16" s="42">
        <v>0</v>
      </c>
      <c r="G16" s="42">
        <v>0</v>
      </c>
      <c r="H16" s="42">
        <v>0</v>
      </c>
      <c r="I16" s="42">
        <v>0.5</v>
      </c>
      <c r="J16" s="42">
        <v>1.25</v>
      </c>
      <c r="K16" s="42">
        <v>2.25</v>
      </c>
      <c r="L16" s="36"/>
      <c r="M16" s="2">
        <v>0.25</v>
      </c>
      <c r="N16" s="2" t="s">
        <v>107</v>
      </c>
      <c r="O16" s="2">
        <v>1.5</v>
      </c>
      <c r="P16" s="2" t="s">
        <v>107</v>
      </c>
      <c r="Q16" s="2">
        <v>1.75</v>
      </c>
      <c r="R16" s="2">
        <v>1</v>
      </c>
      <c r="S16" s="43">
        <v>4</v>
      </c>
      <c r="T16" s="43">
        <v>4.5</v>
      </c>
      <c r="U16" s="5">
        <v>4.3</v>
      </c>
      <c r="V16" s="25"/>
      <c r="W16" s="5">
        <v>0</v>
      </c>
      <c r="X16" s="17"/>
    </row>
    <row r="17" spans="2:24" ht="14.25">
      <c r="B17" s="58" t="s">
        <v>52</v>
      </c>
      <c r="C17" s="11">
        <v>4.199999999999999</v>
      </c>
      <c r="D17" s="11">
        <v>3.8000000000000003</v>
      </c>
      <c r="E17" s="14"/>
      <c r="F17" s="42">
        <v>1.25</v>
      </c>
      <c r="G17" s="42">
        <v>2.25</v>
      </c>
      <c r="H17" s="42">
        <v>0.625</v>
      </c>
      <c r="I17" s="42"/>
      <c r="J17" s="42"/>
      <c r="K17" s="2"/>
      <c r="L17" s="35"/>
      <c r="M17" s="1" t="s">
        <v>107</v>
      </c>
      <c r="N17" s="2">
        <v>0.25</v>
      </c>
      <c r="O17" s="2">
        <v>1.25</v>
      </c>
      <c r="P17" s="2">
        <v>0.5</v>
      </c>
      <c r="Q17" s="2">
        <v>1.75</v>
      </c>
      <c r="R17" s="2">
        <v>1</v>
      </c>
      <c r="S17" s="43">
        <v>4.199999999999999</v>
      </c>
      <c r="T17" s="43">
        <v>4.800000000000001</v>
      </c>
      <c r="U17" s="5">
        <v>4.5</v>
      </c>
      <c r="V17" s="26"/>
      <c r="W17" s="5">
        <v>0</v>
      </c>
      <c r="X17" s="26"/>
    </row>
    <row r="18" spans="2:24" ht="14.25">
      <c r="B18" s="58" t="s">
        <v>44</v>
      </c>
      <c r="C18" s="11">
        <v>5.8999999999999995</v>
      </c>
      <c r="D18" s="11">
        <v>3.5</v>
      </c>
      <c r="E18" s="14"/>
      <c r="F18" s="42">
        <v>3</v>
      </c>
      <c r="G18" s="42">
        <v>2.25</v>
      </c>
      <c r="H18" s="42">
        <v>0.625</v>
      </c>
      <c r="I18" s="42"/>
      <c r="J18" s="42"/>
      <c r="K18" s="42"/>
      <c r="L18" s="36"/>
      <c r="M18" s="2">
        <v>0.25</v>
      </c>
      <c r="N18" s="2" t="s">
        <v>107</v>
      </c>
      <c r="O18" s="2">
        <v>1.25</v>
      </c>
      <c r="P18" s="2">
        <v>0.5</v>
      </c>
      <c r="Q18" s="2">
        <v>1.5</v>
      </c>
      <c r="R18" s="2"/>
      <c r="S18" s="43">
        <v>5.8999999999999995</v>
      </c>
      <c r="T18" s="43">
        <v>3.5</v>
      </c>
      <c r="U18" s="5">
        <v>4.7</v>
      </c>
      <c r="V18" s="25"/>
      <c r="W18" s="5">
        <v>0</v>
      </c>
      <c r="X18" s="17"/>
    </row>
    <row r="19" spans="2:24" ht="14.25">
      <c r="B19" s="58" t="s">
        <v>63</v>
      </c>
      <c r="C19" s="11">
        <v>6</v>
      </c>
      <c r="D19" s="11">
        <v>2.3000000000000003</v>
      </c>
      <c r="E19" s="14"/>
      <c r="F19" s="42">
        <v>0.625</v>
      </c>
      <c r="G19" s="42">
        <v>2.25</v>
      </c>
      <c r="H19" s="42">
        <v>0.625</v>
      </c>
      <c r="I19" s="42"/>
      <c r="J19" s="42"/>
      <c r="K19" s="42"/>
      <c r="L19" s="36"/>
      <c r="M19" s="2">
        <v>1</v>
      </c>
      <c r="N19" s="2" t="s">
        <v>107</v>
      </c>
      <c r="O19" s="2">
        <v>1.25</v>
      </c>
      <c r="P19" s="2">
        <v>0</v>
      </c>
      <c r="Q19" s="2">
        <v>0</v>
      </c>
      <c r="R19" s="2">
        <v>1</v>
      </c>
      <c r="S19" s="43">
        <v>6</v>
      </c>
      <c r="T19" s="43">
        <v>3.3000000000000003</v>
      </c>
      <c r="U19" s="5">
        <v>4.7</v>
      </c>
      <c r="V19" s="25"/>
      <c r="W19" s="5">
        <v>0</v>
      </c>
      <c r="X19" s="17"/>
    </row>
    <row r="20" spans="2:24" ht="14.25">
      <c r="B20" s="58" t="s">
        <v>45</v>
      </c>
      <c r="C20" s="11">
        <v>3.9</v>
      </c>
      <c r="D20" s="11">
        <v>4.5</v>
      </c>
      <c r="E20" s="14"/>
      <c r="F20" s="42">
        <v>1.625</v>
      </c>
      <c r="G20" s="42">
        <v>2.25</v>
      </c>
      <c r="H20" s="42">
        <v>0</v>
      </c>
      <c r="I20" s="42"/>
      <c r="J20" s="42"/>
      <c r="K20" s="42"/>
      <c r="L20" s="36"/>
      <c r="M20" s="2">
        <v>0</v>
      </c>
      <c r="N20" s="2">
        <v>1.75</v>
      </c>
      <c r="O20" s="2">
        <v>1.25</v>
      </c>
      <c r="P20" s="2">
        <v>0.75</v>
      </c>
      <c r="Q20" s="2">
        <v>0.75</v>
      </c>
      <c r="R20" s="2">
        <v>1</v>
      </c>
      <c r="S20" s="43">
        <v>3.9</v>
      </c>
      <c r="T20" s="43">
        <v>5.5</v>
      </c>
      <c r="U20" s="5">
        <v>4.7</v>
      </c>
      <c r="V20" s="25"/>
      <c r="W20" s="5">
        <v>0</v>
      </c>
      <c r="X20" s="17"/>
    </row>
    <row r="21" spans="2:24" ht="14.25">
      <c r="B21" s="58" t="s">
        <v>92</v>
      </c>
      <c r="C21" s="11">
        <v>5.5</v>
      </c>
      <c r="D21" s="11">
        <v>3</v>
      </c>
      <c r="E21" s="14"/>
      <c r="F21" s="42">
        <v>3.55</v>
      </c>
      <c r="G21" s="42">
        <v>1.25</v>
      </c>
      <c r="H21" s="42">
        <v>0.625</v>
      </c>
      <c r="I21" s="42"/>
      <c r="J21" s="42"/>
      <c r="K21" s="42"/>
      <c r="L21" s="36"/>
      <c r="M21" s="2">
        <v>0.25</v>
      </c>
      <c r="N21" s="2" t="s">
        <v>107</v>
      </c>
      <c r="O21" s="2">
        <v>1.75</v>
      </c>
      <c r="P21" s="2">
        <v>0.5</v>
      </c>
      <c r="Q21" s="2">
        <v>0.5</v>
      </c>
      <c r="R21" s="2">
        <v>1</v>
      </c>
      <c r="S21" s="43">
        <v>5.5</v>
      </c>
      <c r="T21" s="43">
        <v>4</v>
      </c>
      <c r="U21" s="5">
        <v>4.8</v>
      </c>
      <c r="V21" s="25"/>
      <c r="W21" s="5">
        <v>0</v>
      </c>
      <c r="X21" s="17"/>
    </row>
    <row r="22" spans="2:24" ht="14.25">
      <c r="B22" s="58" t="s">
        <v>67</v>
      </c>
      <c r="C22" s="11">
        <v>6.3</v>
      </c>
      <c r="D22" s="11">
        <v>2.5</v>
      </c>
      <c r="E22" s="14"/>
      <c r="F22" s="42">
        <v>1.25</v>
      </c>
      <c r="G22" s="42">
        <v>2.5</v>
      </c>
      <c r="H22" s="42">
        <v>2.5</v>
      </c>
      <c r="I22" s="42"/>
      <c r="J22" s="42"/>
      <c r="K22" s="2"/>
      <c r="L22" s="36"/>
      <c r="M22" s="2">
        <v>0.5</v>
      </c>
      <c r="N22" s="2" t="s">
        <v>107</v>
      </c>
      <c r="O22" s="2">
        <v>1.25</v>
      </c>
      <c r="P22" s="2">
        <v>0.75</v>
      </c>
      <c r="Q22" s="2">
        <v>0</v>
      </c>
      <c r="R22" s="2">
        <v>1</v>
      </c>
      <c r="S22" s="43">
        <v>6.3</v>
      </c>
      <c r="T22" s="43">
        <v>3.5</v>
      </c>
      <c r="U22" s="5">
        <v>4.9</v>
      </c>
      <c r="V22" s="25"/>
      <c r="W22" s="5">
        <v>0</v>
      </c>
      <c r="X22" s="17"/>
    </row>
    <row r="23" spans="2:24" ht="14.25">
      <c r="B23" s="58" t="s">
        <v>93</v>
      </c>
      <c r="C23" s="11">
        <v>5.199999999999999</v>
      </c>
      <c r="D23" s="11">
        <v>4</v>
      </c>
      <c r="E23" s="14"/>
      <c r="F23" s="42">
        <v>0.625</v>
      </c>
      <c r="G23" s="42">
        <v>2.25</v>
      </c>
      <c r="H23" s="42">
        <v>2.25</v>
      </c>
      <c r="I23" s="42"/>
      <c r="J23" s="42"/>
      <c r="K23" s="42"/>
      <c r="L23" s="36"/>
      <c r="M23" s="2">
        <v>0.25</v>
      </c>
      <c r="N23" s="2" t="s">
        <v>107</v>
      </c>
      <c r="O23" s="2">
        <v>1.25</v>
      </c>
      <c r="P23" s="2"/>
      <c r="Q23" s="2">
        <v>2.5</v>
      </c>
      <c r="R23" s="2">
        <v>1</v>
      </c>
      <c r="S23" s="43">
        <v>5.199999999999999</v>
      </c>
      <c r="T23" s="43">
        <v>5</v>
      </c>
      <c r="U23" s="5">
        <v>5.1</v>
      </c>
      <c r="V23" s="25"/>
      <c r="W23" s="5">
        <v>0</v>
      </c>
      <c r="X23" s="17"/>
    </row>
    <row r="24" spans="2:24" ht="14.25">
      <c r="B24" s="58" t="s">
        <v>81</v>
      </c>
      <c r="C24" s="11">
        <v>7.1</v>
      </c>
      <c r="D24" s="11">
        <v>2.5</v>
      </c>
      <c r="E24" s="14"/>
      <c r="F24" s="42">
        <v>4.65</v>
      </c>
      <c r="G24" s="42">
        <v>1.8</v>
      </c>
      <c r="H24" s="42">
        <v>0.625</v>
      </c>
      <c r="I24" s="42"/>
      <c r="J24" s="42"/>
      <c r="K24" s="2"/>
      <c r="L24" s="36"/>
      <c r="M24" s="2">
        <v>0</v>
      </c>
      <c r="N24" s="56" t="s">
        <v>107</v>
      </c>
      <c r="O24" s="2">
        <v>0</v>
      </c>
      <c r="P24" s="2">
        <v>0.75</v>
      </c>
      <c r="Q24" s="2">
        <v>1.75</v>
      </c>
      <c r="R24" s="2">
        <v>1</v>
      </c>
      <c r="S24" s="43">
        <v>7.1</v>
      </c>
      <c r="T24" s="43">
        <v>3.5</v>
      </c>
      <c r="U24" s="5">
        <v>5.3</v>
      </c>
      <c r="V24" s="25"/>
      <c r="W24" s="5">
        <v>0</v>
      </c>
      <c r="X24" s="17"/>
    </row>
    <row r="25" spans="2:24" ht="14.25">
      <c r="B25" s="58" t="s">
        <v>112</v>
      </c>
      <c r="C25" s="11">
        <v>4</v>
      </c>
      <c r="D25" s="11">
        <v>6</v>
      </c>
      <c r="E25" s="14"/>
      <c r="F25" s="42">
        <v>1.625</v>
      </c>
      <c r="G25" s="42">
        <v>1.75</v>
      </c>
      <c r="H25" s="42">
        <v>0.625</v>
      </c>
      <c r="I25" s="42"/>
      <c r="J25" s="42"/>
      <c r="K25" s="42"/>
      <c r="L25" s="35"/>
      <c r="M25" s="2" t="s">
        <v>107</v>
      </c>
      <c r="N25" s="2" t="s">
        <v>107</v>
      </c>
      <c r="O25" s="2">
        <v>1.75</v>
      </c>
      <c r="P25" s="2">
        <v>2.25</v>
      </c>
      <c r="Q25" s="2">
        <v>2</v>
      </c>
      <c r="R25" s="2">
        <v>1</v>
      </c>
      <c r="S25" s="43">
        <v>4</v>
      </c>
      <c r="T25" s="43">
        <v>7</v>
      </c>
      <c r="U25" s="5">
        <v>5.5</v>
      </c>
      <c r="V25" s="25"/>
      <c r="W25" s="5">
        <v>0</v>
      </c>
      <c r="X25" s="17"/>
    </row>
    <row r="26" spans="2:24" ht="14.25">
      <c r="B26" s="58" t="s">
        <v>91</v>
      </c>
      <c r="C26" s="11">
        <v>6.3999999999999995</v>
      </c>
      <c r="D26" s="11">
        <v>3.8000000000000003</v>
      </c>
      <c r="E26" s="14"/>
      <c r="F26" s="42">
        <v>2.5</v>
      </c>
      <c r="G26" s="42">
        <v>2.125</v>
      </c>
      <c r="H26" s="42">
        <v>1.75</v>
      </c>
      <c r="I26" s="42"/>
      <c r="J26" s="42"/>
      <c r="K26" s="42"/>
      <c r="L26" s="36"/>
      <c r="M26" s="2">
        <v>0.5</v>
      </c>
      <c r="N26" s="2" t="s">
        <v>107</v>
      </c>
      <c r="O26" s="2">
        <v>2</v>
      </c>
      <c r="P26" s="2">
        <v>0.75</v>
      </c>
      <c r="Q26" s="2">
        <v>0.5</v>
      </c>
      <c r="R26" s="2">
        <v>1</v>
      </c>
      <c r="S26" s="43">
        <v>6.3999999999999995</v>
      </c>
      <c r="T26" s="43">
        <v>4.800000000000001</v>
      </c>
      <c r="U26" s="5">
        <v>5.6</v>
      </c>
      <c r="V26" s="25"/>
      <c r="W26" s="5">
        <v>0</v>
      </c>
      <c r="X26" s="17"/>
    </row>
    <row r="27" spans="2:24" ht="14.25">
      <c r="B27" s="58" t="s">
        <v>85</v>
      </c>
      <c r="C27" s="11">
        <v>5</v>
      </c>
      <c r="D27" s="11">
        <v>6</v>
      </c>
      <c r="E27" s="14"/>
      <c r="F27" s="42">
        <v>1.875</v>
      </c>
      <c r="G27" s="42">
        <v>2.5</v>
      </c>
      <c r="H27" s="42">
        <v>0.625</v>
      </c>
      <c r="I27" s="42"/>
      <c r="J27" s="42"/>
      <c r="K27" s="42"/>
      <c r="L27" s="36"/>
      <c r="M27" s="2">
        <v>0.5</v>
      </c>
      <c r="N27" s="2" t="s">
        <v>107</v>
      </c>
      <c r="O27" s="2">
        <v>1</v>
      </c>
      <c r="P27" s="2">
        <v>2</v>
      </c>
      <c r="Q27" s="2">
        <v>2.5</v>
      </c>
      <c r="R27" s="2">
        <v>1</v>
      </c>
      <c r="S27" s="43">
        <v>5</v>
      </c>
      <c r="T27" s="43">
        <v>7</v>
      </c>
      <c r="U27" s="5">
        <v>6</v>
      </c>
      <c r="V27" s="25"/>
      <c r="W27" s="5">
        <v>0</v>
      </c>
      <c r="X27" s="17"/>
    </row>
    <row r="28" spans="2:24" ht="14.25">
      <c r="B28" s="58" t="s">
        <v>84</v>
      </c>
      <c r="C28" s="11">
        <v>5.5</v>
      </c>
      <c r="D28" s="11">
        <v>5.5</v>
      </c>
      <c r="E28" s="14"/>
      <c r="F28" s="42">
        <v>3.75</v>
      </c>
      <c r="G28" s="42">
        <v>0</v>
      </c>
      <c r="H28" s="42">
        <v>1.75</v>
      </c>
      <c r="I28" s="42"/>
      <c r="J28" s="42"/>
      <c r="K28" s="42"/>
      <c r="L28" s="36"/>
      <c r="M28" s="2">
        <v>1.25</v>
      </c>
      <c r="N28" s="2" t="s">
        <v>107</v>
      </c>
      <c r="O28" s="2">
        <v>1.75</v>
      </c>
      <c r="P28" s="2">
        <v>0.5</v>
      </c>
      <c r="Q28" s="2">
        <v>2</v>
      </c>
      <c r="R28" s="2">
        <v>1</v>
      </c>
      <c r="S28" s="43">
        <v>5.5</v>
      </c>
      <c r="T28" s="43">
        <v>6.5</v>
      </c>
      <c r="U28" s="5">
        <v>6</v>
      </c>
      <c r="V28" s="25"/>
      <c r="W28" s="5">
        <v>0</v>
      </c>
      <c r="X28" s="17"/>
    </row>
    <row r="29" spans="2:24" ht="14.25">
      <c r="B29" s="58" t="s">
        <v>50</v>
      </c>
      <c r="C29" s="11">
        <v>7.3999999999999995</v>
      </c>
      <c r="D29" s="11">
        <v>4</v>
      </c>
      <c r="E29" s="14"/>
      <c r="F29" s="42">
        <v>2.375</v>
      </c>
      <c r="G29" s="42">
        <v>2.5</v>
      </c>
      <c r="H29" s="42">
        <v>2.5</v>
      </c>
      <c r="I29" s="42"/>
      <c r="J29" s="42"/>
      <c r="K29" s="2"/>
      <c r="L29" s="36"/>
      <c r="M29" s="2">
        <v>0</v>
      </c>
      <c r="N29" s="2" t="s">
        <v>107</v>
      </c>
      <c r="O29" s="2">
        <v>1.75</v>
      </c>
      <c r="P29" s="2">
        <v>1.25</v>
      </c>
      <c r="Q29" s="2">
        <v>1</v>
      </c>
      <c r="R29" s="2">
        <v>1</v>
      </c>
      <c r="S29" s="43">
        <v>7.3999999999999995</v>
      </c>
      <c r="T29" s="43">
        <v>5</v>
      </c>
      <c r="U29" s="5">
        <v>6.2</v>
      </c>
      <c r="V29" s="25"/>
      <c r="W29" s="5">
        <v>0</v>
      </c>
      <c r="X29" s="17"/>
    </row>
    <row r="30" spans="2:24" ht="14.25">
      <c r="B30" s="58" t="s">
        <v>57</v>
      </c>
      <c r="C30" s="11">
        <v>6.9</v>
      </c>
      <c r="D30" s="11">
        <v>4.5</v>
      </c>
      <c r="E30" s="14"/>
      <c r="F30" s="42">
        <v>2.4</v>
      </c>
      <c r="G30" s="42">
        <v>2.25</v>
      </c>
      <c r="H30" s="42">
        <v>2.25</v>
      </c>
      <c r="I30" s="42"/>
      <c r="J30" s="42"/>
      <c r="K30" s="2"/>
      <c r="L30" s="36"/>
      <c r="M30" s="2">
        <v>0.25</v>
      </c>
      <c r="N30" s="2" t="s">
        <v>107</v>
      </c>
      <c r="O30" s="2">
        <v>2</v>
      </c>
      <c r="P30" s="1" t="s">
        <v>107</v>
      </c>
      <c r="Q30" s="2">
        <v>2.25</v>
      </c>
      <c r="R30" s="2">
        <v>1</v>
      </c>
      <c r="S30" s="43">
        <v>6.9</v>
      </c>
      <c r="T30" s="43">
        <v>5.5</v>
      </c>
      <c r="U30" s="5">
        <v>6.2</v>
      </c>
      <c r="V30" s="25"/>
      <c r="W30" s="5">
        <v>0</v>
      </c>
      <c r="X30" s="17"/>
    </row>
    <row r="31" spans="2:24" ht="14.25">
      <c r="B31" s="58" t="s">
        <v>64</v>
      </c>
      <c r="C31" s="11">
        <v>7.699999999999999</v>
      </c>
      <c r="D31" s="11">
        <v>4</v>
      </c>
      <c r="E31" s="14"/>
      <c r="F31" s="42">
        <v>4.5</v>
      </c>
      <c r="G31" s="42">
        <v>2.5</v>
      </c>
      <c r="H31" s="42">
        <v>0.625</v>
      </c>
      <c r="I31" s="42"/>
      <c r="J31" s="42"/>
      <c r="K31" s="42"/>
      <c r="L31" s="36"/>
      <c r="M31" s="2">
        <v>0.5</v>
      </c>
      <c r="N31" s="2" t="s">
        <v>107</v>
      </c>
      <c r="O31" s="2">
        <v>1.75</v>
      </c>
      <c r="P31" s="2">
        <v>0</v>
      </c>
      <c r="Q31" s="2">
        <v>1.75</v>
      </c>
      <c r="R31" s="2">
        <v>1</v>
      </c>
      <c r="S31" s="43">
        <v>7.699999999999999</v>
      </c>
      <c r="T31" s="43">
        <v>5</v>
      </c>
      <c r="U31" s="5">
        <v>6.3999999999999995</v>
      </c>
      <c r="V31" s="25"/>
      <c r="W31" s="5">
        <v>0</v>
      </c>
      <c r="X31" s="17"/>
    </row>
    <row r="32" spans="2:24" ht="14.25">
      <c r="B32" s="58" t="s">
        <v>54</v>
      </c>
      <c r="C32" s="11">
        <v>7.199999999999999</v>
      </c>
      <c r="D32" s="11">
        <v>4.5</v>
      </c>
      <c r="E32" s="14"/>
      <c r="F32" s="42">
        <v>4.275</v>
      </c>
      <c r="G32" s="42">
        <v>2.25</v>
      </c>
      <c r="H32" s="42">
        <v>0.625</v>
      </c>
      <c r="I32" s="42"/>
      <c r="J32" s="42"/>
      <c r="K32" s="2"/>
      <c r="L32" s="36"/>
      <c r="M32" s="2" t="s">
        <v>107</v>
      </c>
      <c r="N32" s="2">
        <v>0.25</v>
      </c>
      <c r="O32" s="2">
        <v>1.75</v>
      </c>
      <c r="P32" s="2">
        <v>2.25</v>
      </c>
      <c r="Q32" s="2">
        <v>0.25</v>
      </c>
      <c r="R32" s="2">
        <v>1</v>
      </c>
      <c r="S32" s="43">
        <v>7.199999999999999</v>
      </c>
      <c r="T32" s="43">
        <v>5.5</v>
      </c>
      <c r="U32" s="5">
        <v>6.3999999999999995</v>
      </c>
      <c r="V32" s="25"/>
      <c r="W32" s="5">
        <v>0</v>
      </c>
      <c r="X32" s="17"/>
    </row>
    <row r="33" spans="2:24" ht="14.25">
      <c r="B33" s="58" t="s">
        <v>65</v>
      </c>
      <c r="C33" s="11">
        <v>5.8</v>
      </c>
      <c r="D33" s="11">
        <v>6</v>
      </c>
      <c r="E33" s="14"/>
      <c r="F33" s="42">
        <v>2.375</v>
      </c>
      <c r="G33" s="42">
        <v>2.4</v>
      </c>
      <c r="H33" s="42">
        <v>1</v>
      </c>
      <c r="I33" s="42"/>
      <c r="J33" s="42"/>
      <c r="K33" s="2"/>
      <c r="L33" s="36"/>
      <c r="M33" s="2">
        <v>1.5</v>
      </c>
      <c r="N33" s="2" t="s">
        <v>107</v>
      </c>
      <c r="O33" s="2">
        <v>1.75</v>
      </c>
      <c r="P33" s="2">
        <v>1.5</v>
      </c>
      <c r="Q33" s="2">
        <v>1.25</v>
      </c>
      <c r="R33" s="2">
        <v>1</v>
      </c>
      <c r="S33" s="43">
        <v>5.8</v>
      </c>
      <c r="T33" s="43">
        <v>7</v>
      </c>
      <c r="U33" s="5">
        <v>6.4</v>
      </c>
      <c r="V33" s="25"/>
      <c r="W33" s="5">
        <v>0</v>
      </c>
      <c r="X33" s="17"/>
    </row>
    <row r="34" spans="2:24" ht="14.25">
      <c r="B34" s="58" t="s">
        <v>80</v>
      </c>
      <c r="C34" s="11">
        <v>5.5</v>
      </c>
      <c r="D34" s="11">
        <v>6.3</v>
      </c>
      <c r="E34" s="14"/>
      <c r="F34" s="42">
        <v>4.25</v>
      </c>
      <c r="G34" s="42">
        <v>0.625</v>
      </c>
      <c r="H34" s="42">
        <v>0.625</v>
      </c>
      <c r="I34" s="42"/>
      <c r="J34" s="42"/>
      <c r="K34" s="42"/>
      <c r="L34" s="36"/>
      <c r="M34" s="2">
        <v>1.5</v>
      </c>
      <c r="N34" s="2" t="s">
        <v>107</v>
      </c>
      <c r="O34" s="2">
        <v>2</v>
      </c>
      <c r="P34" s="2">
        <v>2</v>
      </c>
      <c r="Q34" s="2">
        <v>0.75</v>
      </c>
      <c r="R34" s="2">
        <v>1</v>
      </c>
      <c r="S34" s="43">
        <v>5.5</v>
      </c>
      <c r="T34" s="43">
        <v>7.3</v>
      </c>
      <c r="U34" s="5">
        <v>6.4</v>
      </c>
      <c r="V34" s="25"/>
      <c r="W34" s="5">
        <v>0</v>
      </c>
      <c r="X34" s="17"/>
    </row>
    <row r="35" spans="2:24" ht="14.25">
      <c r="B35" s="58" t="s">
        <v>60</v>
      </c>
      <c r="C35" s="11">
        <v>7</v>
      </c>
      <c r="D35" s="11">
        <v>5.3</v>
      </c>
      <c r="E35" s="14"/>
      <c r="F35" s="42">
        <v>3.5</v>
      </c>
      <c r="G35" s="42">
        <v>2.5</v>
      </c>
      <c r="H35" s="42">
        <v>1</v>
      </c>
      <c r="I35" s="42"/>
      <c r="J35" s="42"/>
      <c r="K35" s="42"/>
      <c r="L35" s="36"/>
      <c r="M35" s="2" t="s">
        <v>107</v>
      </c>
      <c r="N35" s="2">
        <v>1.75</v>
      </c>
      <c r="O35" s="2">
        <v>2</v>
      </c>
      <c r="P35" s="2">
        <v>1.5</v>
      </c>
      <c r="Q35" s="2" t="s">
        <v>107</v>
      </c>
      <c r="R35" s="2">
        <v>1</v>
      </c>
      <c r="S35" s="43">
        <v>7</v>
      </c>
      <c r="T35" s="43">
        <v>6.3</v>
      </c>
      <c r="U35" s="5">
        <v>6.699999999999999</v>
      </c>
      <c r="V35" s="25"/>
      <c r="W35" s="5">
        <v>0</v>
      </c>
      <c r="X35" s="17"/>
    </row>
    <row r="36" spans="2:24" ht="14.25">
      <c r="B36" s="1" t="s">
        <v>68</v>
      </c>
      <c r="C36" s="11">
        <v>8</v>
      </c>
      <c r="D36" s="11">
        <v>4.5</v>
      </c>
      <c r="E36" s="14"/>
      <c r="F36" s="42">
        <v>3.5</v>
      </c>
      <c r="G36" s="42">
        <v>2.25</v>
      </c>
      <c r="H36" s="42">
        <v>2.25</v>
      </c>
      <c r="I36" s="42"/>
      <c r="J36" s="42"/>
      <c r="K36" s="42"/>
      <c r="L36" s="36"/>
      <c r="M36" s="2">
        <v>0.75</v>
      </c>
      <c r="N36" s="2" t="s">
        <v>107</v>
      </c>
      <c r="O36" s="2">
        <v>1</v>
      </c>
      <c r="P36" s="2">
        <v>1</v>
      </c>
      <c r="Q36" s="2">
        <v>1.75</v>
      </c>
      <c r="R36" s="2">
        <v>1</v>
      </c>
      <c r="S36" s="43">
        <v>8</v>
      </c>
      <c r="T36" s="43">
        <v>5.5</v>
      </c>
      <c r="U36" s="5">
        <v>7</v>
      </c>
      <c r="V36" s="25"/>
      <c r="W36" s="5" t="s">
        <v>107</v>
      </c>
      <c r="X36" s="17"/>
    </row>
    <row r="37" spans="2:24" ht="14.25">
      <c r="B37" s="1" t="s">
        <v>66</v>
      </c>
      <c r="C37" s="11">
        <v>8.299999999999999</v>
      </c>
      <c r="D37" s="11">
        <v>4.3</v>
      </c>
      <c r="E37" s="14"/>
      <c r="F37" s="42">
        <v>3.5</v>
      </c>
      <c r="G37" s="42">
        <v>2.25</v>
      </c>
      <c r="H37" s="42">
        <v>2.5</v>
      </c>
      <c r="I37" s="42"/>
      <c r="J37" s="42"/>
      <c r="K37" s="42"/>
      <c r="L37" s="35"/>
      <c r="M37" s="1" t="s">
        <v>107</v>
      </c>
      <c r="N37" s="2" t="s">
        <v>107</v>
      </c>
      <c r="O37" s="2">
        <v>1.25</v>
      </c>
      <c r="P37" s="2">
        <v>1.25</v>
      </c>
      <c r="Q37" s="2">
        <v>1.75</v>
      </c>
      <c r="R37" s="2">
        <v>1</v>
      </c>
      <c r="S37" s="43">
        <v>8.299999999999999</v>
      </c>
      <c r="T37" s="43">
        <v>5.3</v>
      </c>
      <c r="U37" s="5">
        <v>7</v>
      </c>
      <c r="V37" s="26"/>
      <c r="W37" s="5" t="s">
        <v>107</v>
      </c>
      <c r="X37" s="26"/>
    </row>
    <row r="38" spans="2:24" ht="14.25">
      <c r="B38" s="1" t="s">
        <v>79</v>
      </c>
      <c r="C38" s="11">
        <v>5.3</v>
      </c>
      <c r="D38" s="11">
        <v>7.3</v>
      </c>
      <c r="E38" s="14"/>
      <c r="F38" s="42">
        <v>2.4</v>
      </c>
      <c r="G38" s="42">
        <v>2.25</v>
      </c>
      <c r="H38" s="42">
        <v>0.625</v>
      </c>
      <c r="I38" s="42"/>
      <c r="J38" s="42"/>
      <c r="K38" s="42"/>
      <c r="L38" s="36"/>
      <c r="M38" s="2">
        <v>0.5</v>
      </c>
      <c r="N38" s="2" t="s">
        <v>107</v>
      </c>
      <c r="O38" s="2">
        <v>2.25</v>
      </c>
      <c r="P38" s="2">
        <v>2</v>
      </c>
      <c r="Q38" s="2">
        <v>2.5</v>
      </c>
      <c r="R38" s="2">
        <v>1</v>
      </c>
      <c r="S38" s="43">
        <v>5.3</v>
      </c>
      <c r="T38" s="43">
        <v>8.3</v>
      </c>
      <c r="U38" s="5">
        <v>7</v>
      </c>
      <c r="V38" s="25"/>
      <c r="W38" s="5" t="s">
        <v>107</v>
      </c>
      <c r="X38" s="17"/>
    </row>
    <row r="39" spans="2:24" ht="14.25">
      <c r="B39" s="1" t="s">
        <v>106</v>
      </c>
      <c r="C39" s="11">
        <v>6.8999999999999995</v>
      </c>
      <c r="D39" s="11">
        <v>5.8</v>
      </c>
      <c r="E39" s="14"/>
      <c r="F39" s="42">
        <v>4.2</v>
      </c>
      <c r="G39" s="42">
        <v>2</v>
      </c>
      <c r="H39" s="42">
        <v>0.625</v>
      </c>
      <c r="I39" s="42"/>
      <c r="J39" s="42"/>
      <c r="K39" s="2"/>
      <c r="L39" s="35"/>
      <c r="M39" s="2">
        <v>0</v>
      </c>
      <c r="N39" s="56" t="s">
        <v>107</v>
      </c>
      <c r="O39" s="2">
        <v>2</v>
      </c>
      <c r="P39" s="2">
        <v>2</v>
      </c>
      <c r="Q39" s="2">
        <v>1.75</v>
      </c>
      <c r="R39" s="2">
        <v>1</v>
      </c>
      <c r="S39" s="43">
        <v>6.8999999999999995</v>
      </c>
      <c r="T39" s="43">
        <v>6.8</v>
      </c>
      <c r="U39" s="5">
        <v>7</v>
      </c>
      <c r="V39" s="25"/>
      <c r="W39" s="5" t="s">
        <v>107</v>
      </c>
      <c r="X39" s="17"/>
    </row>
    <row r="40" spans="2:24" ht="14.25">
      <c r="B40" s="1" t="s">
        <v>101</v>
      </c>
      <c r="C40" s="11">
        <v>8.799999999999999</v>
      </c>
      <c r="D40" s="11">
        <v>4.8</v>
      </c>
      <c r="E40" s="14"/>
      <c r="F40" s="42">
        <v>4.25</v>
      </c>
      <c r="G40" s="42">
        <v>2.25</v>
      </c>
      <c r="H40" s="42">
        <v>2.25</v>
      </c>
      <c r="I40" s="42"/>
      <c r="J40" s="42"/>
      <c r="K40" s="2"/>
      <c r="L40" s="36"/>
      <c r="M40" s="2" t="s">
        <v>107</v>
      </c>
      <c r="N40" s="2" t="s">
        <v>107</v>
      </c>
      <c r="O40" s="2">
        <v>2.25</v>
      </c>
      <c r="P40" s="2">
        <v>0.75</v>
      </c>
      <c r="Q40" s="2">
        <v>1.75</v>
      </c>
      <c r="R40" s="2">
        <v>1</v>
      </c>
      <c r="S40" s="43">
        <v>8.799999999999999</v>
      </c>
      <c r="T40" s="43">
        <v>5.8</v>
      </c>
      <c r="U40" s="5">
        <v>7.3</v>
      </c>
      <c r="V40" s="25"/>
      <c r="W40" s="5" t="s">
        <v>107</v>
      </c>
      <c r="X40" s="17"/>
    </row>
    <row r="41" spans="2:24" ht="14.25">
      <c r="B41" s="1" t="s">
        <v>56</v>
      </c>
      <c r="C41" s="11">
        <v>7.8999999999999995</v>
      </c>
      <c r="D41" s="11">
        <v>6</v>
      </c>
      <c r="E41" s="14"/>
      <c r="F41" s="42">
        <v>4.75</v>
      </c>
      <c r="G41" s="42">
        <v>2.5</v>
      </c>
      <c r="H41" s="42">
        <v>0.625</v>
      </c>
      <c r="I41" s="42"/>
      <c r="J41" s="42"/>
      <c r="K41" s="2"/>
      <c r="L41" s="36"/>
      <c r="M41" s="37">
        <v>0</v>
      </c>
      <c r="N41" s="56" t="s">
        <v>107</v>
      </c>
      <c r="O41" s="37">
        <v>1.75</v>
      </c>
      <c r="P41" s="2">
        <v>2.5</v>
      </c>
      <c r="Q41" s="2">
        <v>1.75</v>
      </c>
      <c r="R41" s="2">
        <v>1</v>
      </c>
      <c r="S41" s="43">
        <v>7.8999999999999995</v>
      </c>
      <c r="T41" s="43">
        <v>7</v>
      </c>
      <c r="U41" s="5">
        <v>7.5</v>
      </c>
      <c r="V41" s="25"/>
      <c r="W41" s="5" t="s">
        <v>107</v>
      </c>
      <c r="X41" s="17"/>
    </row>
    <row r="42" spans="2:24" ht="14.25">
      <c r="B42" s="1" t="s">
        <v>94</v>
      </c>
      <c r="C42" s="11">
        <v>8</v>
      </c>
      <c r="D42" s="11">
        <v>6.8</v>
      </c>
      <c r="E42" s="14"/>
      <c r="F42" s="42">
        <v>4.8</v>
      </c>
      <c r="G42" s="42">
        <v>2.5</v>
      </c>
      <c r="H42" s="42">
        <v>0.625</v>
      </c>
      <c r="I42" s="42"/>
      <c r="J42" s="42"/>
      <c r="K42" s="42"/>
      <c r="L42" s="36"/>
      <c r="M42" s="2">
        <v>2</v>
      </c>
      <c r="N42" s="2" t="s">
        <v>107</v>
      </c>
      <c r="O42" s="2">
        <v>1.5</v>
      </c>
      <c r="P42" s="2">
        <v>1.75</v>
      </c>
      <c r="Q42" s="2">
        <v>1.5</v>
      </c>
      <c r="R42" s="2">
        <v>1</v>
      </c>
      <c r="S42" s="43">
        <v>8</v>
      </c>
      <c r="T42" s="43">
        <v>7.8</v>
      </c>
      <c r="U42" s="5">
        <v>7.9</v>
      </c>
      <c r="V42" s="25"/>
      <c r="W42" s="5" t="s">
        <v>107</v>
      </c>
      <c r="X42" s="17"/>
    </row>
    <row r="43" spans="2:24" ht="14.25">
      <c r="B43" s="1" t="s">
        <v>55</v>
      </c>
      <c r="C43" s="11">
        <v>10</v>
      </c>
      <c r="D43" s="11">
        <v>5.8</v>
      </c>
      <c r="E43" s="14"/>
      <c r="F43" s="42">
        <v>5</v>
      </c>
      <c r="G43" s="42">
        <v>2.5</v>
      </c>
      <c r="H43" s="42">
        <v>2.5</v>
      </c>
      <c r="I43" s="42"/>
      <c r="J43" s="42"/>
      <c r="K43" s="42"/>
      <c r="L43" s="36"/>
      <c r="M43" s="2" t="s">
        <v>107</v>
      </c>
      <c r="N43" s="2" t="s">
        <v>107</v>
      </c>
      <c r="O43" s="2">
        <v>1.75</v>
      </c>
      <c r="P43" s="2">
        <v>1.5</v>
      </c>
      <c r="Q43" s="2">
        <v>2.5</v>
      </c>
      <c r="R43" s="2">
        <v>1</v>
      </c>
      <c r="S43" s="43">
        <v>10</v>
      </c>
      <c r="T43" s="43">
        <v>6.8</v>
      </c>
      <c r="U43" s="5">
        <v>8.4</v>
      </c>
      <c r="V43" s="25"/>
      <c r="W43" s="5" t="s">
        <v>107</v>
      </c>
      <c r="X43" s="17"/>
    </row>
    <row r="44" spans="2:24" ht="14.25">
      <c r="B44" s="1" t="s">
        <v>83</v>
      </c>
      <c r="C44" s="11">
        <v>7.8</v>
      </c>
      <c r="D44" s="11">
        <v>8</v>
      </c>
      <c r="E44" s="14"/>
      <c r="F44" s="42">
        <v>3.25</v>
      </c>
      <c r="G44" s="42">
        <v>2.25</v>
      </c>
      <c r="H44" s="42">
        <v>2.25</v>
      </c>
      <c r="I44" s="42"/>
      <c r="J44" s="42"/>
      <c r="K44" s="42"/>
      <c r="L44" s="36"/>
      <c r="M44" s="2">
        <v>0.75</v>
      </c>
      <c r="N44" s="2" t="s">
        <v>107</v>
      </c>
      <c r="O44" s="2">
        <v>2.5</v>
      </c>
      <c r="P44" s="60">
        <v>2.25</v>
      </c>
      <c r="Q44" s="2">
        <v>2.5</v>
      </c>
      <c r="R44" s="2">
        <v>1</v>
      </c>
      <c r="S44" s="43">
        <v>7.8</v>
      </c>
      <c r="T44" s="43">
        <v>9</v>
      </c>
      <c r="U44" s="5">
        <v>8.4</v>
      </c>
      <c r="V44" s="25"/>
      <c r="W44" s="5" t="s">
        <v>107</v>
      </c>
      <c r="X44" s="17"/>
    </row>
    <row r="45" spans="2:24" ht="14.25">
      <c r="B45" s="1"/>
      <c r="C45" s="11" t="s">
        <v>109</v>
      </c>
      <c r="D45" s="11"/>
      <c r="E45" s="14"/>
      <c r="F45" s="42"/>
      <c r="G45" s="42"/>
      <c r="H45" s="42"/>
      <c r="I45" s="42"/>
      <c r="J45" s="42"/>
      <c r="K45" s="2"/>
      <c r="L45" s="36"/>
      <c r="M45" s="2"/>
      <c r="N45" s="2"/>
      <c r="O45" s="2"/>
      <c r="P45" s="2"/>
      <c r="Q45" s="2"/>
      <c r="R45" s="2"/>
      <c r="S45" s="43"/>
      <c r="T45" s="5"/>
      <c r="U45" s="5" t="s">
        <v>109</v>
      </c>
      <c r="V45" s="25"/>
      <c r="W45" s="5" t="s">
        <v>109</v>
      </c>
      <c r="X45" s="17"/>
    </row>
    <row r="46" spans="2:24" ht="14.25">
      <c r="B46" s="1"/>
      <c r="C46" s="11" t="s">
        <v>109</v>
      </c>
      <c r="D46" s="11" t="s">
        <v>109</v>
      </c>
      <c r="E46" s="14"/>
      <c r="F46" s="42"/>
      <c r="G46" s="42"/>
      <c r="H46" s="42"/>
      <c r="I46" s="42"/>
      <c r="J46" s="42"/>
      <c r="K46" s="2"/>
      <c r="L46" s="36"/>
      <c r="M46" s="2"/>
      <c r="N46" s="2"/>
      <c r="O46" s="2"/>
      <c r="P46" s="2"/>
      <c r="Q46" s="2"/>
      <c r="R46" s="2"/>
      <c r="S46" s="43"/>
      <c r="T46" s="5"/>
      <c r="U46" s="5" t="s">
        <v>109</v>
      </c>
      <c r="V46" s="25"/>
      <c r="W46" s="5" t="s">
        <v>109</v>
      </c>
      <c r="X46" s="17"/>
    </row>
    <row r="47" spans="2:24" ht="14.25">
      <c r="B47" s="1"/>
      <c r="C47" s="11" t="s">
        <v>109</v>
      </c>
      <c r="D47" s="11" t="s">
        <v>109</v>
      </c>
      <c r="E47" s="14"/>
      <c r="F47" s="42"/>
      <c r="G47" s="42"/>
      <c r="H47" s="42"/>
      <c r="I47" s="42"/>
      <c r="J47" s="42"/>
      <c r="K47" s="2"/>
      <c r="L47" s="36"/>
      <c r="M47" s="2"/>
      <c r="N47" s="2"/>
      <c r="O47" s="2"/>
      <c r="P47" s="2"/>
      <c r="Q47" s="2"/>
      <c r="R47" s="2"/>
      <c r="S47" s="43"/>
      <c r="T47" s="5"/>
      <c r="U47" s="5" t="s">
        <v>109</v>
      </c>
      <c r="V47" s="25"/>
      <c r="W47" s="5" t="s">
        <v>109</v>
      </c>
      <c r="X47" s="17"/>
    </row>
    <row r="48" spans="2:24" ht="14.25">
      <c r="B48" s="1"/>
      <c r="C48" s="11" t="s">
        <v>109</v>
      </c>
      <c r="D48" s="11" t="s">
        <v>109</v>
      </c>
      <c r="E48" s="14"/>
      <c r="F48" s="42"/>
      <c r="G48" s="42"/>
      <c r="H48" s="42"/>
      <c r="I48" s="42"/>
      <c r="J48" s="42"/>
      <c r="K48" s="2"/>
      <c r="L48" s="35"/>
      <c r="M48" s="2"/>
      <c r="N48" s="2"/>
      <c r="O48" s="2"/>
      <c r="P48" s="2"/>
      <c r="Q48" s="2"/>
      <c r="R48" s="2"/>
      <c r="S48" s="43"/>
      <c r="T48" s="5"/>
      <c r="U48" s="5" t="s">
        <v>109</v>
      </c>
      <c r="V48" s="25"/>
      <c r="W48" s="5" t="s">
        <v>109</v>
      </c>
      <c r="X48" s="17"/>
    </row>
    <row r="49" spans="2:24" ht="14.25">
      <c r="B49" s="1"/>
      <c r="C49" s="11" t="s">
        <v>109</v>
      </c>
      <c r="D49" s="11" t="s">
        <v>109</v>
      </c>
      <c r="E49" s="14"/>
      <c r="F49" s="42"/>
      <c r="G49" s="42"/>
      <c r="H49" s="42"/>
      <c r="I49" s="42"/>
      <c r="J49" s="42"/>
      <c r="K49" s="2"/>
      <c r="L49" s="36"/>
      <c r="M49" s="2"/>
      <c r="N49" s="2"/>
      <c r="O49" s="2"/>
      <c r="P49" s="2"/>
      <c r="Q49" s="2"/>
      <c r="R49" s="2"/>
      <c r="S49" s="43"/>
      <c r="T49" s="5"/>
      <c r="U49" s="5" t="s">
        <v>109</v>
      </c>
      <c r="V49" s="25"/>
      <c r="W49" s="5" t="s">
        <v>109</v>
      </c>
      <c r="X49" s="17"/>
    </row>
    <row r="50" spans="2:24" ht="14.25">
      <c r="B50" s="1"/>
      <c r="C50" s="11" t="s">
        <v>109</v>
      </c>
      <c r="D50" s="11" t="s">
        <v>109</v>
      </c>
      <c r="E50" s="14"/>
      <c r="F50" s="42"/>
      <c r="G50" s="42"/>
      <c r="H50" s="42"/>
      <c r="I50" s="42"/>
      <c r="J50" s="42"/>
      <c r="K50" s="2"/>
      <c r="L50" s="36"/>
      <c r="M50" s="2"/>
      <c r="N50" s="2"/>
      <c r="O50" s="2"/>
      <c r="P50" s="2"/>
      <c r="Q50" s="2"/>
      <c r="R50" s="2"/>
      <c r="S50" s="43"/>
      <c r="T50" s="5"/>
      <c r="U50" s="5" t="s">
        <v>109</v>
      </c>
      <c r="V50" s="25"/>
      <c r="W50" s="5" t="s">
        <v>109</v>
      </c>
      <c r="X50" s="17"/>
    </row>
    <row r="51" spans="2:24" ht="14.25">
      <c r="B51" s="1"/>
      <c r="C51" s="11" t="s">
        <v>109</v>
      </c>
      <c r="D51" s="11" t="s">
        <v>109</v>
      </c>
      <c r="E51" s="14"/>
      <c r="F51" s="42"/>
      <c r="G51" s="42"/>
      <c r="H51" s="42"/>
      <c r="I51" s="42"/>
      <c r="J51" s="42"/>
      <c r="K51" s="2"/>
      <c r="L51" s="36"/>
      <c r="M51" s="2"/>
      <c r="N51" s="2"/>
      <c r="O51" s="2"/>
      <c r="P51" s="2"/>
      <c r="Q51" s="2"/>
      <c r="R51" s="2"/>
      <c r="S51" s="43"/>
      <c r="T51" s="5"/>
      <c r="U51" s="5" t="s">
        <v>109</v>
      </c>
      <c r="V51" s="26"/>
      <c r="W51" s="5" t="s">
        <v>109</v>
      </c>
      <c r="X51" s="26"/>
    </row>
    <row r="52" spans="2:24" ht="14.25">
      <c r="B52" s="1"/>
      <c r="C52" s="11" t="s">
        <v>109</v>
      </c>
      <c r="D52" s="11" t="s">
        <v>109</v>
      </c>
      <c r="E52" s="14"/>
      <c r="F52" s="42"/>
      <c r="G52" s="42"/>
      <c r="H52" s="42"/>
      <c r="I52" s="42"/>
      <c r="J52" s="42"/>
      <c r="K52" s="2"/>
      <c r="L52" s="36"/>
      <c r="M52" s="2"/>
      <c r="N52" s="2"/>
      <c r="O52" s="2"/>
      <c r="P52" s="2"/>
      <c r="Q52" s="2"/>
      <c r="R52" s="2"/>
      <c r="S52" s="43"/>
      <c r="T52" s="5"/>
      <c r="U52" s="5" t="s">
        <v>109</v>
      </c>
      <c r="V52" s="25"/>
      <c r="W52" s="5" t="s">
        <v>109</v>
      </c>
      <c r="X52" s="17"/>
    </row>
    <row r="53" spans="2:24" ht="14.25">
      <c r="B53" s="1"/>
      <c r="C53" s="11" t="s">
        <v>109</v>
      </c>
      <c r="D53" s="11" t="s">
        <v>109</v>
      </c>
      <c r="E53" s="14"/>
      <c r="F53" s="42"/>
      <c r="G53" s="42"/>
      <c r="H53" s="42"/>
      <c r="I53" s="42"/>
      <c r="J53" s="42"/>
      <c r="K53" s="2"/>
      <c r="L53" s="36"/>
      <c r="M53" s="2"/>
      <c r="N53" s="2"/>
      <c r="O53" s="2"/>
      <c r="P53" s="2"/>
      <c r="Q53" s="2"/>
      <c r="R53" s="2"/>
      <c r="S53" s="43"/>
      <c r="T53" s="5"/>
      <c r="U53" s="5" t="s">
        <v>109</v>
      </c>
      <c r="V53" s="25"/>
      <c r="W53" s="5" t="s">
        <v>109</v>
      </c>
      <c r="X53" s="17"/>
    </row>
    <row r="54" spans="2:24" ht="14.25">
      <c r="B54" s="1"/>
      <c r="C54" s="11" t="s">
        <v>109</v>
      </c>
      <c r="D54" s="11" t="s">
        <v>109</v>
      </c>
      <c r="E54" s="14"/>
      <c r="F54" s="42"/>
      <c r="G54" s="42"/>
      <c r="H54" s="42"/>
      <c r="I54" s="42"/>
      <c r="J54" s="42"/>
      <c r="K54" s="2"/>
      <c r="L54" s="36"/>
      <c r="M54" s="2"/>
      <c r="N54" s="2"/>
      <c r="O54" s="2"/>
      <c r="P54" s="2"/>
      <c r="Q54" s="2"/>
      <c r="R54" s="2"/>
      <c r="S54" s="43"/>
      <c r="T54" s="5"/>
      <c r="U54" s="5" t="s">
        <v>109</v>
      </c>
      <c r="V54" s="25"/>
      <c r="W54" s="5" t="s">
        <v>109</v>
      </c>
      <c r="X54" s="17"/>
    </row>
    <row r="55" spans="2:24" ht="14.25">
      <c r="B55" s="1"/>
      <c r="C55" s="11" t="s">
        <v>109</v>
      </c>
      <c r="D55" s="11" t="s">
        <v>109</v>
      </c>
      <c r="E55" s="14"/>
      <c r="F55" s="42"/>
      <c r="G55" s="42"/>
      <c r="H55" s="42"/>
      <c r="I55" s="42"/>
      <c r="J55" s="42"/>
      <c r="K55" s="2"/>
      <c r="L55" s="36"/>
      <c r="M55" s="2"/>
      <c r="N55" s="2"/>
      <c r="O55" s="2"/>
      <c r="P55" s="2"/>
      <c r="Q55" s="2"/>
      <c r="R55" s="2"/>
      <c r="S55" s="43"/>
      <c r="T55" s="5"/>
      <c r="U55" s="5" t="s">
        <v>109</v>
      </c>
      <c r="V55" s="25"/>
      <c r="W55" s="5" t="s">
        <v>109</v>
      </c>
      <c r="X55" s="17"/>
    </row>
    <row r="56" spans="2:24" ht="14.25">
      <c r="B56" s="1"/>
      <c r="C56" s="11" t="s">
        <v>109</v>
      </c>
      <c r="D56" s="11" t="s">
        <v>109</v>
      </c>
      <c r="E56" s="14"/>
      <c r="F56" s="42"/>
      <c r="G56" s="42"/>
      <c r="H56" s="42"/>
      <c r="I56" s="42"/>
      <c r="J56" s="42"/>
      <c r="K56" s="2"/>
      <c r="L56" s="36"/>
      <c r="M56" s="2"/>
      <c r="N56" s="2"/>
      <c r="O56" s="2"/>
      <c r="P56" s="2"/>
      <c r="Q56" s="2"/>
      <c r="R56" s="2"/>
      <c r="S56" s="43"/>
      <c r="T56" s="5"/>
      <c r="U56" s="5" t="s">
        <v>109</v>
      </c>
      <c r="V56" s="25"/>
      <c r="W56" s="5" t="s">
        <v>109</v>
      </c>
      <c r="X56" s="17"/>
    </row>
    <row r="57" spans="2:24" ht="14.25">
      <c r="B57" s="1"/>
      <c r="C57" s="11" t="s">
        <v>109</v>
      </c>
      <c r="D57" s="11" t="s">
        <v>109</v>
      </c>
      <c r="E57" s="14"/>
      <c r="F57" s="42"/>
      <c r="G57" s="42"/>
      <c r="H57" s="42"/>
      <c r="I57" s="42"/>
      <c r="J57" s="42"/>
      <c r="K57" s="2"/>
      <c r="L57" s="36"/>
      <c r="M57" s="2"/>
      <c r="N57" s="2"/>
      <c r="O57" s="2"/>
      <c r="P57" s="2"/>
      <c r="Q57" s="2"/>
      <c r="R57" s="2"/>
      <c r="S57" s="43"/>
      <c r="T57" s="5"/>
      <c r="U57" s="5" t="s">
        <v>109</v>
      </c>
      <c r="V57" s="25"/>
      <c r="W57" s="5" t="s">
        <v>109</v>
      </c>
      <c r="X57" s="17"/>
    </row>
    <row r="58" spans="2:24" ht="14.25">
      <c r="B58" s="1"/>
      <c r="C58" s="11" t="s">
        <v>109</v>
      </c>
      <c r="D58" s="11" t="s">
        <v>109</v>
      </c>
      <c r="E58" s="14"/>
      <c r="F58" s="42"/>
      <c r="G58" s="42"/>
      <c r="H58" s="42"/>
      <c r="I58" s="42"/>
      <c r="J58" s="42"/>
      <c r="K58" s="2"/>
      <c r="L58" s="36"/>
      <c r="M58" s="2"/>
      <c r="N58" s="2"/>
      <c r="O58" s="2"/>
      <c r="P58" s="2"/>
      <c r="Q58" s="2"/>
      <c r="R58" s="2"/>
      <c r="S58" s="43"/>
      <c r="T58" s="5"/>
      <c r="U58" s="5" t="s">
        <v>109</v>
      </c>
      <c r="V58" s="25"/>
      <c r="W58" s="5" t="s">
        <v>109</v>
      </c>
      <c r="X58" s="17"/>
    </row>
    <row r="59" spans="2:24" ht="14.25">
      <c r="B59" s="1"/>
      <c r="C59" s="11" t="s">
        <v>109</v>
      </c>
      <c r="D59" s="11" t="s">
        <v>109</v>
      </c>
      <c r="E59" s="14"/>
      <c r="F59" s="42"/>
      <c r="G59" s="42"/>
      <c r="H59" s="42"/>
      <c r="I59" s="42"/>
      <c r="J59" s="42"/>
      <c r="K59" s="2"/>
      <c r="L59" s="36"/>
      <c r="M59" s="2"/>
      <c r="N59" s="2"/>
      <c r="O59" s="2"/>
      <c r="P59" s="2"/>
      <c r="Q59" s="2"/>
      <c r="R59" s="2"/>
      <c r="S59" s="43"/>
      <c r="T59" s="5"/>
      <c r="U59" s="5" t="s">
        <v>109</v>
      </c>
      <c r="V59" s="25"/>
      <c r="W59" s="5" t="s">
        <v>109</v>
      </c>
      <c r="X59" s="17"/>
    </row>
    <row r="60" spans="2:24" ht="14.25">
      <c r="B60" s="1"/>
      <c r="C60" s="11" t="s">
        <v>109</v>
      </c>
      <c r="D60" s="11" t="s">
        <v>109</v>
      </c>
      <c r="E60" s="14"/>
      <c r="F60" s="42"/>
      <c r="G60" s="42"/>
      <c r="H60" s="42"/>
      <c r="I60" s="42"/>
      <c r="J60" s="42"/>
      <c r="K60" s="2"/>
      <c r="L60" s="36"/>
      <c r="M60" s="2"/>
      <c r="N60" s="2"/>
      <c r="O60" s="2"/>
      <c r="P60" s="2"/>
      <c r="Q60" s="2"/>
      <c r="R60" s="2"/>
      <c r="S60" s="43"/>
      <c r="T60" s="5"/>
      <c r="U60" s="5" t="s">
        <v>109</v>
      </c>
      <c r="V60" s="25"/>
      <c r="W60" s="5" t="s">
        <v>109</v>
      </c>
      <c r="X60" s="17"/>
    </row>
    <row r="61" spans="2:24" ht="14.25">
      <c r="B61" s="1"/>
      <c r="C61" s="11" t="s">
        <v>109</v>
      </c>
      <c r="D61" s="11" t="s">
        <v>109</v>
      </c>
      <c r="E61" s="14"/>
      <c r="F61" s="42"/>
      <c r="G61" s="42"/>
      <c r="H61" s="42"/>
      <c r="I61" s="42"/>
      <c r="J61" s="42"/>
      <c r="K61" s="2"/>
      <c r="L61" s="36"/>
      <c r="M61" s="2"/>
      <c r="N61" s="2"/>
      <c r="O61" s="2"/>
      <c r="P61" s="2"/>
      <c r="Q61" s="2"/>
      <c r="R61" s="2"/>
      <c r="S61" s="43"/>
      <c r="T61" s="5"/>
      <c r="U61" s="5" t="s">
        <v>109</v>
      </c>
      <c r="V61" s="25"/>
      <c r="W61" s="5" t="s">
        <v>109</v>
      </c>
      <c r="X61" s="17"/>
    </row>
    <row r="62" spans="2:24" ht="14.25">
      <c r="B62" s="1"/>
      <c r="C62" s="11" t="s">
        <v>109</v>
      </c>
      <c r="D62" s="11" t="s">
        <v>109</v>
      </c>
      <c r="E62" s="14"/>
      <c r="F62" s="42"/>
      <c r="G62" s="42"/>
      <c r="H62" s="42"/>
      <c r="I62" s="42"/>
      <c r="J62" s="42"/>
      <c r="K62" s="2"/>
      <c r="L62" s="36"/>
      <c r="M62" s="2"/>
      <c r="N62" s="2"/>
      <c r="O62" s="2"/>
      <c r="P62" s="2"/>
      <c r="Q62" s="2"/>
      <c r="R62" s="2"/>
      <c r="S62" s="43"/>
      <c r="T62" s="5"/>
      <c r="U62" s="5" t="s">
        <v>109</v>
      </c>
      <c r="V62" s="25"/>
      <c r="W62" s="5" t="s">
        <v>109</v>
      </c>
      <c r="X62" s="17"/>
    </row>
    <row r="63" spans="2:24" ht="14.25">
      <c r="B63" s="1"/>
      <c r="C63" s="11" t="s">
        <v>109</v>
      </c>
      <c r="D63" s="11" t="s">
        <v>109</v>
      </c>
      <c r="E63" s="14"/>
      <c r="F63" s="42"/>
      <c r="G63" s="42"/>
      <c r="H63" s="42"/>
      <c r="I63" s="42"/>
      <c r="J63" s="42"/>
      <c r="K63" s="2"/>
      <c r="L63" s="36"/>
      <c r="M63" s="2"/>
      <c r="N63" s="2"/>
      <c r="O63" s="2"/>
      <c r="P63" s="2"/>
      <c r="Q63" s="2"/>
      <c r="R63" s="2"/>
      <c r="S63" s="43"/>
      <c r="T63" s="5"/>
      <c r="U63" s="5" t="s">
        <v>109</v>
      </c>
      <c r="V63" s="25"/>
      <c r="W63" s="5" t="s">
        <v>109</v>
      </c>
      <c r="X63" s="17"/>
    </row>
    <row r="64" spans="2:24" ht="14.25">
      <c r="B64" s="1"/>
      <c r="C64" s="11" t="s">
        <v>109</v>
      </c>
      <c r="D64" s="11" t="s">
        <v>109</v>
      </c>
      <c r="E64" s="14"/>
      <c r="F64" s="42"/>
      <c r="G64" s="42"/>
      <c r="H64" s="42"/>
      <c r="I64" s="42"/>
      <c r="J64" s="42"/>
      <c r="K64" s="2"/>
      <c r="L64" s="36"/>
      <c r="M64" s="2"/>
      <c r="N64" s="2"/>
      <c r="O64" s="2"/>
      <c r="P64" s="2"/>
      <c r="Q64" s="2"/>
      <c r="R64" s="2"/>
      <c r="S64" s="43"/>
      <c r="T64" s="5"/>
      <c r="U64" s="5" t="s">
        <v>109</v>
      </c>
      <c r="V64" s="25"/>
      <c r="W64" s="5" t="s">
        <v>109</v>
      </c>
      <c r="X64" s="17"/>
    </row>
    <row r="65" spans="2:24" ht="14.25">
      <c r="B65" s="1"/>
      <c r="C65" s="11" t="s">
        <v>109</v>
      </c>
      <c r="D65" s="11" t="s">
        <v>109</v>
      </c>
      <c r="E65" s="14"/>
      <c r="F65" s="42"/>
      <c r="G65" s="42"/>
      <c r="H65" s="42"/>
      <c r="I65" s="42"/>
      <c r="J65" s="42"/>
      <c r="K65" s="2"/>
      <c r="L65" s="36"/>
      <c r="M65" s="2"/>
      <c r="N65" s="2"/>
      <c r="O65" s="2"/>
      <c r="P65" s="2"/>
      <c r="Q65" s="2"/>
      <c r="R65" s="2"/>
      <c r="S65" s="43"/>
      <c r="T65" s="5"/>
      <c r="U65" s="5" t="s">
        <v>109</v>
      </c>
      <c r="V65" s="25"/>
      <c r="W65" s="5" t="s">
        <v>109</v>
      </c>
      <c r="X65" s="17"/>
    </row>
    <row r="66" spans="2:24" ht="23.25">
      <c r="B66" s="57" t="s">
        <v>110</v>
      </c>
      <c r="C66" s="11" t="s">
        <v>109</v>
      </c>
      <c r="D66" s="11" t="s">
        <v>109</v>
      </c>
      <c r="E66" s="14"/>
      <c r="F66" s="42"/>
      <c r="G66" s="42"/>
      <c r="H66" s="42"/>
      <c r="I66" s="42"/>
      <c r="J66" s="42"/>
      <c r="K66" s="2"/>
      <c r="L66" s="36"/>
      <c r="M66" s="2"/>
      <c r="N66" s="2"/>
      <c r="O66" s="2"/>
      <c r="P66" s="2"/>
      <c r="Q66" s="2"/>
      <c r="R66" s="2"/>
      <c r="S66" s="43"/>
      <c r="T66" s="5"/>
      <c r="U66" s="5"/>
      <c r="V66" s="25"/>
      <c r="W66" s="5" t="s">
        <v>107</v>
      </c>
      <c r="X66" s="17"/>
    </row>
    <row r="67" ht="14.25">
      <c r="L67" s="38"/>
    </row>
  </sheetData>
  <sheetProtection/>
  <autoFilter ref="B4:X66">
    <sortState ref="B5:X67">
      <sortCondition sortBy="value" ref="U5:U67"/>
    </sortState>
  </autoFilter>
  <mergeCells count="2">
    <mergeCell ref="F3:K3"/>
    <mergeCell ref="M3:R3"/>
  </mergeCells>
  <conditionalFormatting sqref="C5:C66">
    <cfRule type="colorScale" priority="218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:D66">
    <cfRule type="colorScale" priority="9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6:R66">
    <cfRule type="colorScale" priority="8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5:R66">
    <cfRule type="colorScale" priority="7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5:U66">
    <cfRule type="colorScale" priority="6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L15" sqref="A1:L15"/>
    </sheetView>
  </sheetViews>
  <sheetFormatPr defaultColWidth="9.140625" defaultRowHeight="15"/>
  <cols>
    <col min="2" max="3" width="11.28125" style="0" customWidth="1"/>
    <col min="4" max="4" width="12.28125" style="0" bestFit="1" customWidth="1"/>
    <col min="5" max="5" width="4.421875" style="0" customWidth="1"/>
    <col min="8" max="8" width="12.28125" style="0" bestFit="1" customWidth="1"/>
    <col min="17" max="17" width="10.28125" style="0" customWidth="1"/>
  </cols>
  <sheetData>
    <row r="1" spans="2:17" ht="14.25">
      <c r="B1" s="63" t="s">
        <v>8</v>
      </c>
      <c r="C1" s="63"/>
      <c r="D1" s="63"/>
      <c r="F1" s="63" t="s">
        <v>14</v>
      </c>
      <c r="G1" s="63"/>
      <c r="H1" s="63"/>
      <c r="J1" s="64" t="s">
        <v>88</v>
      </c>
      <c r="K1" s="64"/>
      <c r="L1" s="64"/>
      <c r="N1" s="64" t="s">
        <v>89</v>
      </c>
      <c r="O1" s="64"/>
      <c r="P1" s="64"/>
      <c r="Q1" s="64"/>
    </row>
    <row r="2" spans="1:17" ht="14.25">
      <c r="A2" s="49" t="s">
        <v>28</v>
      </c>
      <c r="B2" s="49" t="s">
        <v>30</v>
      </c>
      <c r="C2" s="49" t="s">
        <v>87</v>
      </c>
      <c r="D2" s="49" t="s">
        <v>31</v>
      </c>
      <c r="E2" s="49"/>
      <c r="F2" s="49" t="s">
        <v>30</v>
      </c>
      <c r="G2" s="49" t="s">
        <v>87</v>
      </c>
      <c r="H2" s="49" t="s">
        <v>31</v>
      </c>
      <c r="J2" s="49" t="s">
        <v>30</v>
      </c>
      <c r="K2" s="49" t="s">
        <v>87</v>
      </c>
      <c r="L2" s="49" t="s">
        <v>31</v>
      </c>
      <c r="N2" s="49" t="s">
        <v>30</v>
      </c>
      <c r="O2" s="49" t="s">
        <v>90</v>
      </c>
      <c r="P2" s="49" t="s">
        <v>87</v>
      </c>
      <c r="Q2" s="49" t="s">
        <v>31</v>
      </c>
    </row>
    <row r="3" spans="1:17" ht="14.25">
      <c r="A3" s="50">
        <v>0</v>
      </c>
      <c r="B3" s="51">
        <v>5</v>
      </c>
      <c r="C3" s="51">
        <v>5</v>
      </c>
      <c r="D3" s="52">
        <v>0.125</v>
      </c>
      <c r="E3" s="50"/>
      <c r="F3" s="51">
        <v>7</v>
      </c>
      <c r="G3" s="51">
        <v>7</v>
      </c>
      <c r="H3" s="52">
        <v>0.175</v>
      </c>
      <c r="J3" s="51">
        <v>21</v>
      </c>
      <c r="K3" s="51">
        <v>21</v>
      </c>
      <c r="L3" s="52">
        <v>1</v>
      </c>
      <c r="N3" s="51" t="e">
        <f>COUNTIF(Avaliações!#REF!,"&lt;="&amp;4.7)</f>
        <v>#REF!</v>
      </c>
      <c r="O3" s="53" t="e">
        <f>+N3/$N$6</f>
        <v>#REF!</v>
      </c>
      <c r="P3" s="51" t="e">
        <f>+N3</f>
        <v>#REF!</v>
      </c>
      <c r="Q3" s="52" t="e">
        <f>+P3/$N$6</f>
        <v>#REF!</v>
      </c>
    </row>
    <row r="4" spans="1:17" ht="14.25">
      <c r="A4" s="50">
        <v>1</v>
      </c>
      <c r="B4" s="51">
        <v>0</v>
      </c>
      <c r="C4" s="51">
        <v>5</v>
      </c>
      <c r="D4" s="52">
        <v>0.125</v>
      </c>
      <c r="E4" s="50"/>
      <c r="F4" s="51">
        <v>1</v>
      </c>
      <c r="G4" s="51">
        <v>8</v>
      </c>
      <c r="H4" s="52">
        <v>0.2</v>
      </c>
      <c r="J4" s="51">
        <v>0</v>
      </c>
      <c r="K4" s="51">
        <v>21</v>
      </c>
      <c r="L4" s="52">
        <v>1</v>
      </c>
      <c r="N4" s="51" t="e">
        <f>COUNTIF(Avaliações!#REF!,"&lt;"&amp;7)-P3</f>
        <v>#REF!</v>
      </c>
      <c r="O4" s="53" t="e">
        <f>+N4/$N$6</f>
        <v>#REF!</v>
      </c>
      <c r="P4" s="51" t="e">
        <f>+N4+P3</f>
        <v>#REF!</v>
      </c>
      <c r="Q4" s="52" t="e">
        <f>+P4/$N$6</f>
        <v>#REF!</v>
      </c>
    </row>
    <row r="5" spans="1:17" ht="14.25">
      <c r="A5" s="50">
        <v>2</v>
      </c>
      <c r="B5" s="51">
        <v>0</v>
      </c>
      <c r="C5" s="51">
        <v>5</v>
      </c>
      <c r="D5" s="52">
        <v>0.125</v>
      </c>
      <c r="E5" s="50"/>
      <c r="F5" s="51">
        <v>1</v>
      </c>
      <c r="G5" s="51">
        <v>9</v>
      </c>
      <c r="H5" s="52">
        <v>0.225</v>
      </c>
      <c r="J5" s="51">
        <v>0</v>
      </c>
      <c r="K5" s="51">
        <v>21</v>
      </c>
      <c r="L5" s="52">
        <v>1</v>
      </c>
      <c r="N5" s="51" t="e">
        <f>COUNTIF(Avaliações!#REF!,"&lt;"&amp;7)-P4</f>
        <v>#REF!</v>
      </c>
      <c r="O5" s="53" t="e">
        <f>+N5/$N$6</f>
        <v>#REF!</v>
      </c>
      <c r="P5" s="51" t="e">
        <f>+N5+P4</f>
        <v>#REF!</v>
      </c>
      <c r="Q5" s="52" t="e">
        <f>+P5/$N$6</f>
        <v>#REF!</v>
      </c>
    </row>
    <row r="6" spans="1:14" ht="14.25">
      <c r="A6" s="50">
        <v>3</v>
      </c>
      <c r="B6" s="51">
        <v>1</v>
      </c>
      <c r="C6" s="51">
        <v>6</v>
      </c>
      <c r="D6" s="52">
        <v>0.15</v>
      </c>
      <c r="E6" s="50"/>
      <c r="F6" s="51">
        <v>5</v>
      </c>
      <c r="G6" s="51">
        <v>14</v>
      </c>
      <c r="H6" s="52">
        <v>0.35</v>
      </c>
      <c r="J6" s="51">
        <v>0</v>
      </c>
      <c r="K6" s="51">
        <v>21</v>
      </c>
      <c r="L6" s="52">
        <v>1</v>
      </c>
      <c r="N6" t="e">
        <f>SUM(N3:N5)</f>
        <v>#REF!</v>
      </c>
    </row>
    <row r="7" spans="1:12" ht="14.25">
      <c r="A7" s="50">
        <v>4</v>
      </c>
      <c r="B7" s="51">
        <v>5</v>
      </c>
      <c r="C7" s="51">
        <v>11</v>
      </c>
      <c r="D7" s="52">
        <v>0.275</v>
      </c>
      <c r="E7" s="50"/>
      <c r="F7" s="51">
        <v>8</v>
      </c>
      <c r="G7" s="51">
        <v>22</v>
      </c>
      <c r="H7" s="52">
        <v>0.55</v>
      </c>
      <c r="J7" s="51">
        <v>0</v>
      </c>
      <c r="K7" s="51">
        <v>21</v>
      </c>
      <c r="L7" s="52">
        <v>1</v>
      </c>
    </row>
    <row r="8" spans="1:12" ht="14.25">
      <c r="A8" s="50">
        <v>5</v>
      </c>
      <c r="B8" s="51">
        <v>4</v>
      </c>
      <c r="C8" s="51">
        <v>15</v>
      </c>
      <c r="D8" s="52">
        <v>0.375</v>
      </c>
      <c r="E8" s="50"/>
      <c r="F8" s="51">
        <v>6</v>
      </c>
      <c r="G8" s="51">
        <v>28</v>
      </c>
      <c r="H8" s="52">
        <v>0.7</v>
      </c>
      <c r="J8" s="51">
        <v>0</v>
      </c>
      <c r="K8" s="51">
        <v>21</v>
      </c>
      <c r="L8" s="52">
        <v>1</v>
      </c>
    </row>
    <row r="9" spans="1:12" ht="14.25">
      <c r="A9" s="50">
        <v>6</v>
      </c>
      <c r="B9" s="51">
        <v>8</v>
      </c>
      <c r="C9" s="51">
        <v>23</v>
      </c>
      <c r="D9" s="52">
        <v>0.575</v>
      </c>
      <c r="E9" s="50"/>
      <c r="F9" s="51">
        <v>8</v>
      </c>
      <c r="G9" s="51">
        <v>36</v>
      </c>
      <c r="H9" s="52">
        <v>0.9</v>
      </c>
      <c r="J9" s="51">
        <v>0</v>
      </c>
      <c r="K9" s="51">
        <v>21</v>
      </c>
      <c r="L9" s="52">
        <v>1</v>
      </c>
    </row>
    <row r="10" spans="1:12" ht="14.25">
      <c r="A10" s="50">
        <v>7</v>
      </c>
      <c r="B10" s="51">
        <v>6</v>
      </c>
      <c r="C10" s="51">
        <v>29</v>
      </c>
      <c r="D10" s="52">
        <v>0.725</v>
      </c>
      <c r="E10" s="50"/>
      <c r="F10" s="51">
        <v>2</v>
      </c>
      <c r="G10" s="51">
        <v>38</v>
      </c>
      <c r="H10" s="52">
        <v>0.95</v>
      </c>
      <c r="J10" s="51">
        <v>0</v>
      </c>
      <c r="K10" s="51">
        <v>21</v>
      </c>
      <c r="L10" s="52">
        <v>1</v>
      </c>
    </row>
    <row r="11" spans="1:12" ht="14.25">
      <c r="A11" s="50">
        <v>8</v>
      </c>
      <c r="B11" s="51">
        <v>8</v>
      </c>
      <c r="C11" s="51">
        <v>37</v>
      </c>
      <c r="D11" s="52">
        <v>0.925</v>
      </c>
      <c r="E11" s="50"/>
      <c r="F11" s="51">
        <v>2</v>
      </c>
      <c r="G11" s="51">
        <v>40</v>
      </c>
      <c r="H11" s="52">
        <v>1</v>
      </c>
      <c r="J11" s="51">
        <v>0</v>
      </c>
      <c r="K11" s="51">
        <v>21</v>
      </c>
      <c r="L11" s="52">
        <v>1</v>
      </c>
    </row>
    <row r="12" spans="1:12" ht="14.25">
      <c r="A12" s="50">
        <v>9</v>
      </c>
      <c r="B12" s="51">
        <v>2</v>
      </c>
      <c r="C12" s="51">
        <v>39</v>
      </c>
      <c r="D12" s="52">
        <v>0.975</v>
      </c>
      <c r="E12" s="50"/>
      <c r="F12" s="51">
        <v>0</v>
      </c>
      <c r="G12" s="51">
        <v>40</v>
      </c>
      <c r="H12" s="52">
        <v>1</v>
      </c>
      <c r="J12" s="51">
        <v>0</v>
      </c>
      <c r="K12" s="51">
        <v>21</v>
      </c>
      <c r="L12" s="52">
        <v>1</v>
      </c>
    </row>
    <row r="13" spans="1:12" ht="14.25">
      <c r="A13" s="50">
        <v>10</v>
      </c>
      <c r="B13" s="51">
        <v>1</v>
      </c>
      <c r="C13" s="51">
        <v>40</v>
      </c>
      <c r="D13" s="52">
        <v>1</v>
      </c>
      <c r="E13" s="50"/>
      <c r="F13" s="51">
        <v>0</v>
      </c>
      <c r="G13" s="51">
        <v>40</v>
      </c>
      <c r="H13" s="52">
        <v>1</v>
      </c>
      <c r="J13" s="51">
        <v>0</v>
      </c>
      <c r="K13" s="51">
        <v>21</v>
      </c>
      <c r="L13" s="52">
        <v>1</v>
      </c>
    </row>
    <row r="14" spans="1:12" ht="14.25">
      <c r="A14" s="51" t="s">
        <v>29</v>
      </c>
      <c r="B14" s="51">
        <v>0</v>
      </c>
      <c r="C14" s="51">
        <v>40</v>
      </c>
      <c r="D14" s="52">
        <v>1</v>
      </c>
      <c r="E14" s="50"/>
      <c r="F14" s="51">
        <v>0</v>
      </c>
      <c r="G14" s="51">
        <v>40</v>
      </c>
      <c r="H14" s="52">
        <v>1</v>
      </c>
      <c r="J14" s="51">
        <v>0</v>
      </c>
      <c r="K14" s="51">
        <v>21</v>
      </c>
      <c r="L14" s="52">
        <v>1</v>
      </c>
    </row>
    <row r="15" spans="2:10" ht="14.25">
      <c r="B15">
        <v>40</v>
      </c>
      <c r="F15">
        <v>40</v>
      </c>
      <c r="J15">
        <v>21</v>
      </c>
    </row>
  </sheetData>
  <sheetProtection/>
  <mergeCells count="4">
    <mergeCell ref="B1:D1"/>
    <mergeCell ref="F1:H1"/>
    <mergeCell ref="J1:L1"/>
    <mergeCell ref="N1:Q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zoomScalePageLayoutView="0" workbookViewId="0" topLeftCell="A1">
      <pane xSplit="4" ySplit="1" topLeftCell="P2" activePane="bottomRight" state="frozen"/>
      <selection pane="topLeft" activeCell="Z20" sqref="Z20"/>
      <selection pane="topRight" activeCell="Z20" sqref="Z20"/>
      <selection pane="bottomLeft" activeCell="Z20" sqref="Z20"/>
      <selection pane="bottomRight" activeCell="B5" sqref="B5"/>
    </sheetView>
  </sheetViews>
  <sheetFormatPr defaultColWidth="9.140625" defaultRowHeight="15"/>
  <cols>
    <col min="1" max="1" width="1.7109375" style="0" customWidth="1"/>
    <col min="2" max="2" width="32.28125" style="0" customWidth="1"/>
    <col min="3" max="3" width="2.00390625" style="0" customWidth="1"/>
    <col min="4" max="4" width="5.8515625" style="0" customWidth="1"/>
    <col min="5" max="6" width="4.28125" style="0" hidden="1" customWidth="1"/>
    <col min="7" max="7" width="3.28125" style="0" hidden="1" customWidth="1"/>
    <col min="8" max="10" width="5.28125" style="0" hidden="1" customWidth="1"/>
    <col min="11" max="12" width="5.28125" style="0" customWidth="1"/>
    <col min="13" max="13" width="4.28125" style="0" hidden="1" customWidth="1"/>
    <col min="14" max="14" width="4.28125" style="0" customWidth="1"/>
    <col min="15" max="31" width="5.28125" style="0" customWidth="1"/>
    <col min="32" max="35" width="5.421875" style="0" customWidth="1"/>
    <col min="36" max="36" width="11.140625" style="0" customWidth="1"/>
  </cols>
  <sheetData>
    <row r="1" spans="2:36" ht="66" customHeight="1">
      <c r="B1" s="9" t="s">
        <v>0</v>
      </c>
      <c r="C1" s="9" t="s">
        <v>33</v>
      </c>
      <c r="D1" s="10" t="s">
        <v>1</v>
      </c>
      <c r="E1" s="22" t="s">
        <v>69</v>
      </c>
      <c r="F1" s="22" t="s">
        <v>70</v>
      </c>
      <c r="G1" s="41" t="s">
        <v>77</v>
      </c>
      <c r="H1" s="22" t="s">
        <v>76</v>
      </c>
      <c r="I1" s="22" t="s">
        <v>73</v>
      </c>
      <c r="J1" s="22" t="s">
        <v>98</v>
      </c>
      <c r="K1" s="22" t="s">
        <v>104</v>
      </c>
      <c r="L1" s="22" t="s">
        <v>71</v>
      </c>
      <c r="M1" s="22" t="s">
        <v>72</v>
      </c>
      <c r="N1" s="22" t="s">
        <v>74</v>
      </c>
      <c r="O1" s="22" t="s">
        <v>78</v>
      </c>
      <c r="P1" s="22" t="s">
        <v>75</v>
      </c>
      <c r="Q1" s="22" t="s">
        <v>105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24</v>
      </c>
      <c r="Z1" s="22" t="s">
        <v>32</v>
      </c>
      <c r="AA1" s="22" t="s">
        <v>25</v>
      </c>
      <c r="AB1" s="22" t="s">
        <v>37</v>
      </c>
      <c r="AC1" s="22" t="s">
        <v>35</v>
      </c>
      <c r="AD1" s="22" t="s">
        <v>38</v>
      </c>
      <c r="AE1" s="22" t="s">
        <v>36</v>
      </c>
      <c r="AF1" s="22" t="s">
        <v>39</v>
      </c>
      <c r="AG1" s="22" t="s">
        <v>40</v>
      </c>
      <c r="AH1" s="22" t="s">
        <v>41</v>
      </c>
      <c r="AI1" s="22" t="s">
        <v>42</v>
      </c>
      <c r="AJ1" t="s">
        <v>43</v>
      </c>
    </row>
    <row r="2" spans="2:36" s="6" customFormat="1" ht="18.75" customHeight="1">
      <c r="B2" s="13" t="s">
        <v>26</v>
      </c>
      <c r="C2" s="13" t="s">
        <v>99</v>
      </c>
      <c r="D2" s="7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 t="s">
        <v>3</v>
      </c>
      <c r="Q2" s="8" t="e">
        <v>#VALUE!</v>
      </c>
      <c r="R2" s="8" t="e">
        <v>#VALUE!</v>
      </c>
      <c r="S2" s="8" t="e">
        <v>#VALUE!</v>
      </c>
      <c r="T2" s="8" t="e">
        <v>#VALUE!</v>
      </c>
      <c r="U2" s="8" t="e">
        <v>#VALUE!</v>
      </c>
      <c r="V2" s="8" t="e">
        <v>#VALUE!</v>
      </c>
      <c r="W2" s="8" t="e">
        <v>#VALUE!</v>
      </c>
      <c r="X2" s="8" t="e">
        <v>#VALUE!</v>
      </c>
      <c r="Y2" s="8" t="e">
        <v>#VALUE!</v>
      </c>
      <c r="Z2" s="8" t="e">
        <v>#VALUE!</v>
      </c>
      <c r="AA2" s="8" t="e">
        <v>#VALUE!</v>
      </c>
      <c r="AB2" s="8" t="e">
        <v>#VALUE!</v>
      </c>
      <c r="AC2" s="8" t="e">
        <v>#VALUE!</v>
      </c>
      <c r="AD2" s="8" t="e">
        <v>#VALUE!</v>
      </c>
      <c r="AE2" s="8" t="e">
        <v>#VALUE!</v>
      </c>
      <c r="AF2" s="8" t="e">
        <v>#VALUE!</v>
      </c>
      <c r="AG2" s="8" t="e">
        <v>#VALUE!</v>
      </c>
      <c r="AH2" s="8" t="e">
        <v>#VALUE!</v>
      </c>
      <c r="AI2" s="21"/>
      <c r="AJ2" s="21"/>
    </row>
    <row r="3" spans="1:38" ht="15">
      <c r="A3" s="28"/>
      <c r="B3" s="1" t="s">
        <v>67</v>
      </c>
      <c r="C3" s="1" t="s">
        <v>2</v>
      </c>
      <c r="D3" s="23">
        <v>0.06666666666666667</v>
      </c>
      <c r="E3" s="20" t="s">
        <v>3</v>
      </c>
      <c r="F3" s="20" t="s">
        <v>3</v>
      </c>
      <c r="G3" s="20"/>
      <c r="H3" s="20" t="s">
        <v>3</v>
      </c>
      <c r="I3" s="20" t="s">
        <v>96</v>
      </c>
      <c r="J3" s="20" t="s">
        <v>2</v>
      </c>
      <c r="K3" s="20" t="s">
        <v>3</v>
      </c>
      <c r="L3" s="20" t="s">
        <v>3</v>
      </c>
      <c r="M3" s="20" t="s">
        <v>3</v>
      </c>
      <c r="N3" s="20" t="s">
        <v>3</v>
      </c>
      <c r="O3" s="20" t="s">
        <v>2</v>
      </c>
      <c r="P3" s="20" t="s">
        <v>3</v>
      </c>
      <c r="Q3" s="20" t="s">
        <v>3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"/>
      <c r="AK3" s="34"/>
      <c r="AL3" s="34"/>
    </row>
    <row r="4" spans="1:37" ht="15">
      <c r="A4" s="28"/>
      <c r="B4" s="1" t="s">
        <v>81</v>
      </c>
      <c r="C4" s="1"/>
      <c r="D4" s="23">
        <v>0.06666666666666667</v>
      </c>
      <c r="E4" s="20" t="s">
        <v>2</v>
      </c>
      <c r="F4" s="20" t="s">
        <v>3</v>
      </c>
      <c r="G4" s="20"/>
      <c r="H4" s="20" t="s">
        <v>3</v>
      </c>
      <c r="I4" s="20" t="s">
        <v>97</v>
      </c>
      <c r="J4" s="20" t="s">
        <v>3</v>
      </c>
      <c r="K4" s="20" t="s">
        <v>3</v>
      </c>
      <c r="L4" s="20" t="s">
        <v>3</v>
      </c>
      <c r="M4" s="20"/>
      <c r="N4" s="20" t="s">
        <v>3</v>
      </c>
      <c r="O4" s="20" t="s">
        <v>3</v>
      </c>
      <c r="P4" s="20" t="s">
        <v>3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"/>
      <c r="AK4" s="34"/>
    </row>
    <row r="5" spans="1:36" ht="15">
      <c r="A5" s="28"/>
      <c r="B5" s="1" t="s">
        <v>47</v>
      </c>
      <c r="C5" s="1"/>
      <c r="D5" s="23">
        <v>0.03333333333333333</v>
      </c>
      <c r="E5" s="20" t="s">
        <v>3</v>
      </c>
      <c r="F5" s="20" t="s">
        <v>3</v>
      </c>
      <c r="G5" s="20"/>
      <c r="H5" s="20" t="s">
        <v>3</v>
      </c>
      <c r="I5" s="20" t="s">
        <v>96</v>
      </c>
      <c r="J5" s="20" t="s">
        <v>3</v>
      </c>
      <c r="K5" s="20" t="s">
        <v>3</v>
      </c>
      <c r="L5" s="20" t="s">
        <v>3</v>
      </c>
      <c r="M5" s="20"/>
      <c r="N5" s="20" t="s">
        <v>2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"/>
    </row>
    <row r="6" spans="1:36" ht="15">
      <c r="A6" s="28"/>
      <c r="B6" s="1" t="s">
        <v>56</v>
      </c>
      <c r="C6" s="1"/>
      <c r="D6" s="23">
        <v>0</v>
      </c>
      <c r="E6" s="20" t="s">
        <v>3</v>
      </c>
      <c r="F6" s="20" t="s">
        <v>3</v>
      </c>
      <c r="G6" s="20"/>
      <c r="H6" s="20" t="s">
        <v>3</v>
      </c>
      <c r="I6" s="20" t="s">
        <v>3</v>
      </c>
      <c r="J6" s="20" t="s">
        <v>3</v>
      </c>
      <c r="K6" s="20" t="s">
        <v>3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1"/>
    </row>
    <row r="7" spans="1:36" ht="15">
      <c r="A7" s="28"/>
      <c r="B7" s="1" t="s">
        <v>46</v>
      </c>
      <c r="C7" s="1"/>
      <c r="D7" s="23">
        <v>0.13333333333333333</v>
      </c>
      <c r="E7" s="20" t="s">
        <v>3</v>
      </c>
      <c r="F7" s="20" t="s">
        <v>3</v>
      </c>
      <c r="G7" s="20"/>
      <c r="H7" s="20" t="s">
        <v>2</v>
      </c>
      <c r="I7" s="20" t="s">
        <v>3</v>
      </c>
      <c r="J7" s="20"/>
      <c r="K7" s="20" t="s">
        <v>2</v>
      </c>
      <c r="L7" s="20"/>
      <c r="M7" s="20"/>
      <c r="N7" s="20" t="s">
        <v>2</v>
      </c>
      <c r="O7" s="20"/>
      <c r="P7" s="20" t="s">
        <v>2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1"/>
    </row>
    <row r="8" spans="1:36" ht="15">
      <c r="A8" s="28"/>
      <c r="B8" s="1" t="s">
        <v>50</v>
      </c>
      <c r="C8" s="1"/>
      <c r="D8" s="23">
        <v>0.06666666666666667</v>
      </c>
      <c r="E8" s="20" t="s">
        <v>3</v>
      </c>
      <c r="F8" s="20" t="s">
        <v>3</v>
      </c>
      <c r="G8" s="20"/>
      <c r="H8" s="20" t="s">
        <v>3</v>
      </c>
      <c r="I8" s="20" t="s">
        <v>3</v>
      </c>
      <c r="J8" s="20"/>
      <c r="K8" s="20" t="s">
        <v>3</v>
      </c>
      <c r="L8" s="20"/>
      <c r="M8" s="20" t="s">
        <v>2</v>
      </c>
      <c r="N8" s="20" t="s">
        <v>2</v>
      </c>
      <c r="O8" s="20" t="s">
        <v>3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1"/>
    </row>
    <row r="9" spans="1:36" ht="15">
      <c r="A9" s="28"/>
      <c r="B9" s="1" t="s">
        <v>65</v>
      </c>
      <c r="C9" s="1"/>
      <c r="D9" s="23">
        <v>0.03333333333333333</v>
      </c>
      <c r="E9" s="20" t="s">
        <v>3</v>
      </c>
      <c r="F9" s="20" t="s">
        <v>3</v>
      </c>
      <c r="G9" s="20"/>
      <c r="H9" s="20" t="s">
        <v>3</v>
      </c>
      <c r="I9" s="20"/>
      <c r="J9" s="20"/>
      <c r="K9" s="20" t="s">
        <v>3</v>
      </c>
      <c r="L9" s="20"/>
      <c r="M9" s="20"/>
      <c r="N9" s="20" t="s">
        <v>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1"/>
    </row>
    <row r="10" spans="1:36" ht="15">
      <c r="A10" s="28"/>
      <c r="B10" s="1" t="s">
        <v>53</v>
      </c>
      <c r="C10" s="1"/>
      <c r="D10" s="23">
        <v>0</v>
      </c>
      <c r="E10" s="20" t="s">
        <v>3</v>
      </c>
      <c r="F10" s="20" t="s">
        <v>3</v>
      </c>
      <c r="G10" s="20"/>
      <c r="H10" s="20" t="s">
        <v>3</v>
      </c>
      <c r="I10" s="20"/>
      <c r="J10" s="20" t="s">
        <v>3</v>
      </c>
      <c r="K10" s="20" t="s">
        <v>3</v>
      </c>
      <c r="L10" s="20"/>
      <c r="M10" s="20"/>
      <c r="N10" s="20"/>
      <c r="O10" s="20" t="s">
        <v>3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"/>
    </row>
    <row r="11" spans="1:36" ht="15">
      <c r="A11" s="28"/>
      <c r="B11" s="1" t="s">
        <v>64</v>
      </c>
      <c r="C11" s="1"/>
      <c r="D11" s="23">
        <v>0.06666666666666667</v>
      </c>
      <c r="E11" s="20" t="s">
        <v>3</v>
      </c>
      <c r="F11" s="20" t="s">
        <v>3</v>
      </c>
      <c r="G11" s="20"/>
      <c r="H11" s="20" t="s">
        <v>2</v>
      </c>
      <c r="I11" s="20"/>
      <c r="J11" s="20"/>
      <c r="K11" s="20" t="s">
        <v>3</v>
      </c>
      <c r="L11" s="20"/>
      <c r="M11" s="20"/>
      <c r="N11" s="20"/>
      <c r="O11" s="20" t="s">
        <v>3</v>
      </c>
      <c r="P11" s="20" t="s">
        <v>2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"/>
    </row>
    <row r="12" spans="1:36" ht="15">
      <c r="A12" s="28"/>
      <c r="B12" s="1" t="s">
        <v>85</v>
      </c>
      <c r="C12" s="1"/>
      <c r="D12" s="23">
        <v>0.03333333333333333</v>
      </c>
      <c r="E12" s="20" t="s">
        <v>3</v>
      </c>
      <c r="F12" s="20" t="s">
        <v>3</v>
      </c>
      <c r="G12" s="20"/>
      <c r="H12" s="20" t="s">
        <v>2</v>
      </c>
      <c r="I12" s="20"/>
      <c r="J12" s="20"/>
      <c r="K12" s="20" t="s">
        <v>3</v>
      </c>
      <c r="L12" s="20"/>
      <c r="M12" s="20"/>
      <c r="N12" s="20" t="s">
        <v>3</v>
      </c>
      <c r="O12" s="20" t="s">
        <v>3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1"/>
    </row>
    <row r="13" spans="1:36" ht="15">
      <c r="A13" s="28"/>
      <c r="B13" s="1" t="s">
        <v>55</v>
      </c>
      <c r="C13" s="1"/>
      <c r="D13" s="23">
        <v>0</v>
      </c>
      <c r="E13" s="20" t="s">
        <v>3</v>
      </c>
      <c r="F13" s="20" t="s">
        <v>3</v>
      </c>
      <c r="G13" s="20"/>
      <c r="H13" s="20" t="s">
        <v>3</v>
      </c>
      <c r="I13" s="20"/>
      <c r="J13" s="20"/>
      <c r="K13" s="20" t="s">
        <v>3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1"/>
    </row>
    <row r="14" spans="1:36" ht="15">
      <c r="A14" s="28"/>
      <c r="B14" s="1" t="s">
        <v>91</v>
      </c>
      <c r="C14" s="1"/>
      <c r="D14" s="23">
        <v>0</v>
      </c>
      <c r="E14" s="20" t="s">
        <v>3</v>
      </c>
      <c r="F14" s="20" t="s">
        <v>3</v>
      </c>
      <c r="G14" s="20"/>
      <c r="H14" s="20" t="s">
        <v>3</v>
      </c>
      <c r="I14" s="20"/>
      <c r="J14" s="20"/>
      <c r="K14" s="20" t="s">
        <v>3</v>
      </c>
      <c r="L14" s="20"/>
      <c r="M14" s="20"/>
      <c r="N14" s="20"/>
      <c r="O14" s="20" t="s">
        <v>3</v>
      </c>
      <c r="P14" s="20" t="s">
        <v>3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1"/>
    </row>
    <row r="15" spans="1:36" ht="15">
      <c r="A15" s="28"/>
      <c r="B15" s="1" t="s">
        <v>48</v>
      </c>
      <c r="C15" s="1"/>
      <c r="D15" s="23">
        <v>0.03333333333333333</v>
      </c>
      <c r="E15" s="20" t="s">
        <v>3</v>
      </c>
      <c r="F15" s="20" t="s">
        <v>3</v>
      </c>
      <c r="G15" s="20"/>
      <c r="H15" s="20" t="s">
        <v>3</v>
      </c>
      <c r="I15" s="20" t="s">
        <v>3</v>
      </c>
      <c r="J15" s="20"/>
      <c r="K15" s="20" t="s">
        <v>3</v>
      </c>
      <c r="L15" s="20"/>
      <c r="M15" s="20"/>
      <c r="N15" s="20" t="s">
        <v>2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1"/>
    </row>
    <row r="16" spans="1:36" ht="15">
      <c r="A16" s="28"/>
      <c r="B16" s="1" t="s">
        <v>80</v>
      </c>
      <c r="C16" s="1"/>
      <c r="D16" s="23">
        <v>0.06666666666666667</v>
      </c>
      <c r="E16" s="20" t="s">
        <v>2</v>
      </c>
      <c r="F16" s="20" t="s">
        <v>3</v>
      </c>
      <c r="G16" s="20"/>
      <c r="H16" s="20" t="s">
        <v>3</v>
      </c>
      <c r="I16" s="20" t="s">
        <v>2</v>
      </c>
      <c r="J16" s="20"/>
      <c r="K16" s="20" t="s">
        <v>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"/>
    </row>
    <row r="17" spans="1:36" ht="15">
      <c r="A17" s="28"/>
      <c r="B17" s="1" t="s">
        <v>44</v>
      </c>
      <c r="C17" s="1"/>
      <c r="D17" s="23">
        <v>0.03333333333333333</v>
      </c>
      <c r="E17" s="20" t="s">
        <v>3</v>
      </c>
      <c r="F17" s="20" t="s">
        <v>3</v>
      </c>
      <c r="G17" s="20"/>
      <c r="H17" s="20" t="s">
        <v>3</v>
      </c>
      <c r="I17" s="20" t="s">
        <v>3</v>
      </c>
      <c r="J17" s="20"/>
      <c r="K17" s="20" t="s">
        <v>3</v>
      </c>
      <c r="L17" s="20"/>
      <c r="M17" s="20" t="s">
        <v>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"/>
    </row>
    <row r="18" spans="1:36" ht="15">
      <c r="A18" s="28"/>
      <c r="B18" s="1" t="s">
        <v>68</v>
      </c>
      <c r="C18" s="1"/>
      <c r="D18" s="23">
        <v>0.03333333333333333</v>
      </c>
      <c r="E18" s="20" t="s">
        <v>3</v>
      </c>
      <c r="F18" s="20" t="s">
        <v>3</v>
      </c>
      <c r="G18" s="20"/>
      <c r="H18" s="20" t="s">
        <v>3</v>
      </c>
      <c r="I18" s="20"/>
      <c r="J18" s="20"/>
      <c r="K18" s="20" t="s">
        <v>3</v>
      </c>
      <c r="L18" s="20"/>
      <c r="M18" s="20" t="s">
        <v>2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"/>
    </row>
    <row r="19" spans="1:36" ht="15">
      <c r="A19" s="28"/>
      <c r="B19" s="1" t="s">
        <v>51</v>
      </c>
      <c r="C19" s="1"/>
      <c r="D19" s="23">
        <v>0.06666666666666667</v>
      </c>
      <c r="E19" s="20" t="s">
        <v>3</v>
      </c>
      <c r="F19" s="20" t="s">
        <v>3</v>
      </c>
      <c r="G19" s="20"/>
      <c r="H19" s="20" t="s">
        <v>3</v>
      </c>
      <c r="I19" s="20"/>
      <c r="J19" s="20"/>
      <c r="K19" s="20" t="s">
        <v>3</v>
      </c>
      <c r="L19" s="20"/>
      <c r="M19" s="20" t="s">
        <v>2</v>
      </c>
      <c r="N19" s="20" t="s">
        <v>2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"/>
    </row>
    <row r="20" spans="2:36" ht="14.25">
      <c r="B20" s="1" t="s">
        <v>58</v>
      </c>
      <c r="C20" s="1"/>
      <c r="D20" s="23">
        <v>0.1</v>
      </c>
      <c r="E20" s="20" t="s">
        <v>3</v>
      </c>
      <c r="F20" s="20" t="s">
        <v>3</v>
      </c>
      <c r="G20" s="20"/>
      <c r="H20" s="20" t="s">
        <v>3</v>
      </c>
      <c r="I20" s="20"/>
      <c r="J20" s="20"/>
      <c r="K20" s="20" t="s">
        <v>2</v>
      </c>
      <c r="L20" s="20"/>
      <c r="M20" s="20" t="s">
        <v>3</v>
      </c>
      <c r="N20" s="20" t="s">
        <v>2</v>
      </c>
      <c r="O20" s="20"/>
      <c r="P20" s="20" t="s">
        <v>2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1"/>
    </row>
    <row r="21" spans="1:36" ht="15">
      <c r="A21" s="28"/>
      <c r="B21" s="1" t="s">
        <v>59</v>
      </c>
      <c r="C21" s="1"/>
      <c r="D21" s="23">
        <v>0.03333333333333333</v>
      </c>
      <c r="E21" s="20" t="s">
        <v>3</v>
      </c>
      <c r="F21" s="20" t="s">
        <v>3</v>
      </c>
      <c r="G21" s="20"/>
      <c r="H21" s="20" t="s">
        <v>3</v>
      </c>
      <c r="I21" s="20"/>
      <c r="J21" s="20"/>
      <c r="K21" s="20" t="s">
        <v>3</v>
      </c>
      <c r="L21" s="20"/>
      <c r="M21" s="20" t="s">
        <v>3</v>
      </c>
      <c r="N21" s="20"/>
      <c r="O21" s="20"/>
      <c r="P21" s="20" t="s">
        <v>2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"/>
    </row>
    <row r="22" spans="1:36" ht="15">
      <c r="A22" s="28"/>
      <c r="B22" s="1" t="s">
        <v>84</v>
      </c>
      <c r="C22" s="1" t="s">
        <v>27</v>
      </c>
      <c r="D22" s="23">
        <v>0.1</v>
      </c>
      <c r="E22" s="20" t="s">
        <v>2</v>
      </c>
      <c r="F22" s="20" t="s">
        <v>3</v>
      </c>
      <c r="G22" s="20"/>
      <c r="H22" s="20" t="s">
        <v>3</v>
      </c>
      <c r="I22" s="20"/>
      <c r="J22" s="20"/>
      <c r="K22" s="20" t="s">
        <v>3</v>
      </c>
      <c r="L22" s="20"/>
      <c r="M22" s="20" t="s">
        <v>2</v>
      </c>
      <c r="N22" s="20"/>
      <c r="O22" s="20"/>
      <c r="P22" s="20"/>
      <c r="Q22" s="20" t="s">
        <v>2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"/>
    </row>
    <row r="23" spans="1:36" ht="15">
      <c r="A23" s="28"/>
      <c r="B23" s="1" t="s">
        <v>63</v>
      </c>
      <c r="C23" s="1"/>
      <c r="D23" s="23">
        <v>0.1</v>
      </c>
      <c r="E23" s="20" t="s">
        <v>3</v>
      </c>
      <c r="F23" s="20" t="s">
        <v>3</v>
      </c>
      <c r="G23" s="20"/>
      <c r="H23" s="20" t="s">
        <v>2</v>
      </c>
      <c r="I23" s="20" t="s">
        <v>2</v>
      </c>
      <c r="J23" s="20"/>
      <c r="K23" s="20" t="s">
        <v>3</v>
      </c>
      <c r="L23" s="20"/>
      <c r="M23" s="20"/>
      <c r="N23" s="20"/>
      <c r="O23" s="20" t="s">
        <v>3</v>
      </c>
      <c r="P23" s="20" t="s">
        <v>2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1"/>
    </row>
    <row r="24" spans="1:38" ht="15">
      <c r="A24" s="28"/>
      <c r="B24" s="1" t="s">
        <v>49</v>
      </c>
      <c r="C24" s="1"/>
      <c r="D24" s="23">
        <v>0.1</v>
      </c>
      <c r="E24" s="20" t="s">
        <v>3</v>
      </c>
      <c r="F24" s="20" t="s">
        <v>2</v>
      </c>
      <c r="G24" s="20"/>
      <c r="H24" s="20" t="s">
        <v>3</v>
      </c>
      <c r="I24" s="54" t="s">
        <v>2</v>
      </c>
      <c r="J24" s="20"/>
      <c r="K24" s="1" t="s">
        <v>3</v>
      </c>
      <c r="L24" s="20"/>
      <c r="M24" s="20" t="s">
        <v>2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1"/>
      <c r="AL24" s="20" t="s">
        <v>95</v>
      </c>
    </row>
    <row r="25" spans="1:36" ht="15">
      <c r="A25" s="28"/>
      <c r="B25" s="1" t="s">
        <v>66</v>
      </c>
      <c r="C25" s="1"/>
      <c r="D25" s="23">
        <v>0</v>
      </c>
      <c r="E25" s="20" t="s">
        <v>3</v>
      </c>
      <c r="F25" s="20" t="s">
        <v>3</v>
      </c>
      <c r="G25" s="20"/>
      <c r="H25" s="20" t="s">
        <v>3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1"/>
    </row>
    <row r="26" spans="1:36" ht="15">
      <c r="A26" s="28"/>
      <c r="B26" s="1" t="s">
        <v>45</v>
      </c>
      <c r="C26" s="1"/>
      <c r="D26" s="23">
        <v>0.06666666666666667</v>
      </c>
      <c r="E26" s="20" t="s">
        <v>3</v>
      </c>
      <c r="F26" s="20" t="s">
        <v>3</v>
      </c>
      <c r="G26" s="20"/>
      <c r="H26" s="20" t="s">
        <v>3</v>
      </c>
      <c r="I26" s="20" t="s">
        <v>2</v>
      </c>
      <c r="J26" s="20" t="s">
        <v>3</v>
      </c>
      <c r="K26" s="20"/>
      <c r="L26" s="20"/>
      <c r="M26" s="20" t="s">
        <v>2</v>
      </c>
      <c r="N26" s="20"/>
      <c r="O26" s="20" t="s">
        <v>3</v>
      </c>
      <c r="P26" s="20"/>
      <c r="Q26" s="20" t="s">
        <v>3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1"/>
    </row>
    <row r="27" spans="1:36" ht="15">
      <c r="A27" s="28"/>
      <c r="B27" s="1" t="s">
        <v>60</v>
      </c>
      <c r="C27" s="1"/>
      <c r="D27" s="23">
        <v>0</v>
      </c>
      <c r="E27" s="20" t="s">
        <v>3</v>
      </c>
      <c r="F27" s="20" t="s">
        <v>3</v>
      </c>
      <c r="G27" s="20"/>
      <c r="H27" s="20" t="s">
        <v>3</v>
      </c>
      <c r="I27" s="20"/>
      <c r="J27" s="20" t="s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1"/>
    </row>
    <row r="28" spans="1:36" ht="15">
      <c r="A28" s="28"/>
      <c r="B28" s="1" t="s">
        <v>79</v>
      </c>
      <c r="C28" s="1"/>
      <c r="D28" s="23">
        <v>0.03333333333333333</v>
      </c>
      <c r="E28" s="20" t="s">
        <v>2</v>
      </c>
      <c r="F28" s="20" t="s">
        <v>3</v>
      </c>
      <c r="G28" s="20"/>
      <c r="H28" s="20" t="s">
        <v>3</v>
      </c>
      <c r="I28" s="20"/>
      <c r="J28" s="20" t="s">
        <v>3</v>
      </c>
      <c r="K28" s="20"/>
      <c r="L28" s="20"/>
      <c r="M28" s="20"/>
      <c r="N28" s="20"/>
      <c r="O28" s="20" t="s">
        <v>3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"/>
    </row>
    <row r="29" spans="1:36" ht="15">
      <c r="A29" s="28"/>
      <c r="B29" s="1" t="s">
        <v>61</v>
      </c>
      <c r="C29" s="1"/>
      <c r="D29" s="23">
        <v>0.1</v>
      </c>
      <c r="E29" s="20" t="s">
        <v>3</v>
      </c>
      <c r="F29" s="20" t="s">
        <v>3</v>
      </c>
      <c r="G29" s="20"/>
      <c r="H29" s="20" t="s">
        <v>2</v>
      </c>
      <c r="I29" s="20" t="s">
        <v>2</v>
      </c>
      <c r="J29" s="20" t="s">
        <v>3</v>
      </c>
      <c r="K29" s="20"/>
      <c r="L29" s="20"/>
      <c r="M29" s="20" t="s">
        <v>3</v>
      </c>
      <c r="N29" s="20" t="s">
        <v>3</v>
      </c>
      <c r="O29" s="20"/>
      <c r="P29" s="20"/>
      <c r="Q29" s="20" t="s">
        <v>2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1"/>
    </row>
    <row r="30" spans="1:36" ht="15">
      <c r="A30" s="28"/>
      <c r="B30" s="1" t="s">
        <v>102</v>
      </c>
      <c r="C30" s="1"/>
      <c r="D30" s="23">
        <v>0.06666666666666667</v>
      </c>
      <c r="E30" s="20" t="s">
        <v>2</v>
      </c>
      <c r="F30" s="20" t="s">
        <v>3</v>
      </c>
      <c r="G30" s="20"/>
      <c r="H30" s="20" t="s">
        <v>3</v>
      </c>
      <c r="I30" s="20"/>
      <c r="J30" s="20" t="s">
        <v>3</v>
      </c>
      <c r="K30" s="20"/>
      <c r="L30" s="20" t="s">
        <v>103</v>
      </c>
      <c r="M30" s="20"/>
      <c r="N30" s="20"/>
      <c r="O30" s="20"/>
      <c r="P30" s="20" t="s">
        <v>2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1"/>
    </row>
    <row r="31" spans="1:36" ht="15">
      <c r="A31" s="28"/>
      <c r="B31" s="1" t="s">
        <v>82</v>
      </c>
      <c r="C31" s="1"/>
      <c r="D31" s="23">
        <v>0.3</v>
      </c>
      <c r="E31" s="20" t="s">
        <v>2</v>
      </c>
      <c r="F31" s="20" t="s">
        <v>3</v>
      </c>
      <c r="G31" s="20"/>
      <c r="H31" s="20" t="s">
        <v>2</v>
      </c>
      <c r="I31" s="20"/>
      <c r="J31" s="20" t="s">
        <v>2</v>
      </c>
      <c r="K31" s="20" t="s">
        <v>2</v>
      </c>
      <c r="L31" s="20" t="s">
        <v>2</v>
      </c>
      <c r="M31" s="20" t="s">
        <v>2</v>
      </c>
      <c r="N31" s="20" t="s">
        <v>2</v>
      </c>
      <c r="O31" s="20"/>
      <c r="P31" s="20" t="s">
        <v>2</v>
      </c>
      <c r="Q31" s="20" t="s">
        <v>2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1"/>
    </row>
    <row r="32" spans="1:36" ht="15">
      <c r="A32" s="28"/>
      <c r="B32" s="1" t="s">
        <v>83</v>
      </c>
      <c r="C32" s="1"/>
      <c r="D32" s="23">
        <v>0.03333333333333333</v>
      </c>
      <c r="E32" s="20" t="s">
        <v>2</v>
      </c>
      <c r="F32" s="20" t="s">
        <v>3</v>
      </c>
      <c r="G32" s="20"/>
      <c r="H32" s="20" t="s">
        <v>3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1"/>
    </row>
    <row r="33" spans="1:36" ht="15">
      <c r="A33" s="28"/>
      <c r="B33" s="1" t="s">
        <v>86</v>
      </c>
      <c r="C33" s="1"/>
      <c r="D33" s="23">
        <v>0.06666666666666667</v>
      </c>
      <c r="E33" s="20" t="s">
        <v>2</v>
      </c>
      <c r="F33" s="20" t="s">
        <v>3</v>
      </c>
      <c r="G33" s="20"/>
      <c r="H33" s="20" t="s">
        <v>3</v>
      </c>
      <c r="I33" s="20"/>
      <c r="J33" s="20" t="s">
        <v>3</v>
      </c>
      <c r="K33" s="20"/>
      <c r="L33" s="20"/>
      <c r="M33" s="20"/>
      <c r="N33" s="20" t="s">
        <v>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1"/>
    </row>
    <row r="34" spans="1:36" ht="15">
      <c r="A34" s="28"/>
      <c r="B34" s="1" t="s">
        <v>62</v>
      </c>
      <c r="C34" s="1"/>
      <c r="D34" s="23">
        <v>0.13333333333333333</v>
      </c>
      <c r="E34" s="20" t="s">
        <v>3</v>
      </c>
      <c r="F34" s="20" t="s">
        <v>3</v>
      </c>
      <c r="G34" s="20"/>
      <c r="H34" s="20" t="s">
        <v>3</v>
      </c>
      <c r="I34" s="20" t="s">
        <v>2</v>
      </c>
      <c r="J34" s="20" t="s">
        <v>3</v>
      </c>
      <c r="K34" s="20"/>
      <c r="L34" s="20" t="s">
        <v>2</v>
      </c>
      <c r="M34" s="20" t="s">
        <v>2</v>
      </c>
      <c r="N34" s="20"/>
      <c r="O34" s="20" t="s">
        <v>3</v>
      </c>
      <c r="P34" s="20" t="s">
        <v>2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1"/>
    </row>
    <row r="35" spans="1:36" ht="15">
      <c r="A35" s="28"/>
      <c r="B35" s="1" t="s">
        <v>92</v>
      </c>
      <c r="C35" s="1"/>
      <c r="D35" s="23">
        <v>0</v>
      </c>
      <c r="E35" s="20"/>
      <c r="F35" s="20"/>
      <c r="G35" s="20"/>
      <c r="H35" s="20" t="s">
        <v>3</v>
      </c>
      <c r="I35" s="20"/>
      <c r="J35" s="20" t="s">
        <v>3</v>
      </c>
      <c r="K35" s="20"/>
      <c r="L35" s="20"/>
      <c r="M35" s="20"/>
      <c r="N35" s="20"/>
      <c r="O35" s="20" t="s">
        <v>3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1"/>
    </row>
    <row r="36" spans="1:36" ht="15">
      <c r="A36" s="28"/>
      <c r="B36" s="1" t="s">
        <v>94</v>
      </c>
      <c r="C36" s="1"/>
      <c r="D36" s="29">
        <v>0</v>
      </c>
      <c r="E36" s="20"/>
      <c r="F36" s="20"/>
      <c r="G36" s="20"/>
      <c r="H36" s="20" t="s">
        <v>3</v>
      </c>
      <c r="I36" s="20"/>
      <c r="J36" s="20" t="s">
        <v>3</v>
      </c>
      <c r="K36" s="20"/>
      <c r="L36" s="20"/>
      <c r="M36" s="20"/>
      <c r="N36" s="20"/>
      <c r="O36" s="20" t="s">
        <v>3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1"/>
    </row>
    <row r="37" spans="1:36" ht="15">
      <c r="A37" s="28"/>
      <c r="B37" s="1" t="s">
        <v>93</v>
      </c>
      <c r="C37" s="1"/>
      <c r="D37" s="29">
        <v>0.1</v>
      </c>
      <c r="E37" s="20"/>
      <c r="F37" s="20"/>
      <c r="G37" s="20"/>
      <c r="H37" s="20" t="s">
        <v>3</v>
      </c>
      <c r="I37" s="20"/>
      <c r="J37" s="20" t="s">
        <v>3</v>
      </c>
      <c r="K37" s="20"/>
      <c r="L37" s="20" t="s">
        <v>2</v>
      </c>
      <c r="M37" s="20" t="s">
        <v>3</v>
      </c>
      <c r="N37" s="20" t="s">
        <v>2</v>
      </c>
      <c r="O37" s="20"/>
      <c r="P37" s="20" t="s">
        <v>3</v>
      </c>
      <c r="Q37" s="20" t="s">
        <v>2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"/>
    </row>
    <row r="38" spans="1:36" ht="15">
      <c r="A38" s="28"/>
      <c r="B38" s="1" t="s">
        <v>54</v>
      </c>
      <c r="C38" s="1"/>
      <c r="D38" s="23">
        <v>0.03333333333333333</v>
      </c>
      <c r="E38" s="20" t="s">
        <v>3</v>
      </c>
      <c r="F38" s="20" t="s">
        <v>3</v>
      </c>
      <c r="G38" s="20"/>
      <c r="H38" s="20" t="s">
        <v>3</v>
      </c>
      <c r="I38" s="20"/>
      <c r="J38" s="20" t="s">
        <v>2</v>
      </c>
      <c r="K38" s="20"/>
      <c r="L38" s="20"/>
      <c r="M38" s="20" t="s">
        <v>3</v>
      </c>
      <c r="N38" s="20"/>
      <c r="O38" s="20"/>
      <c r="P38" s="20" t="s">
        <v>3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"/>
    </row>
    <row r="39" spans="1:36" ht="15">
      <c r="A39" s="28"/>
      <c r="B39" s="1" t="s">
        <v>52</v>
      </c>
      <c r="C39" s="1"/>
      <c r="D39" s="23">
        <v>0</v>
      </c>
      <c r="E39" s="20" t="s">
        <v>3</v>
      </c>
      <c r="F39" s="20" t="s">
        <v>3</v>
      </c>
      <c r="G39" s="20"/>
      <c r="H39" s="20" t="s">
        <v>3</v>
      </c>
      <c r="I39" s="20"/>
      <c r="J39" s="20" t="s">
        <v>3</v>
      </c>
      <c r="K39" s="20"/>
      <c r="L39" s="20"/>
      <c r="M39" s="20"/>
      <c r="N39" s="20"/>
      <c r="O39" s="20" t="s">
        <v>3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"/>
    </row>
    <row r="40" spans="1:36" ht="15">
      <c r="A40" s="28"/>
      <c r="B40" s="1" t="s">
        <v>57</v>
      </c>
      <c r="C40" s="1"/>
      <c r="D40" s="23">
        <v>0.06666666666666667</v>
      </c>
      <c r="E40" s="20" t="s">
        <v>3</v>
      </c>
      <c r="F40" s="20" t="s">
        <v>3</v>
      </c>
      <c r="G40" s="20"/>
      <c r="H40" s="20" t="s">
        <v>2</v>
      </c>
      <c r="I40" s="20"/>
      <c r="J40" s="20" t="s">
        <v>3</v>
      </c>
      <c r="K40" s="20" t="s">
        <v>2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"/>
    </row>
    <row r="41" spans="1:36" ht="15">
      <c r="A41" s="28"/>
      <c r="B41" s="1" t="s">
        <v>100</v>
      </c>
      <c r="C41" s="1"/>
      <c r="D41" s="29">
        <v>0.1</v>
      </c>
      <c r="E41" s="20"/>
      <c r="F41" s="20"/>
      <c r="G41" s="20"/>
      <c r="H41" s="20"/>
      <c r="I41" s="20"/>
      <c r="J41" s="20" t="s">
        <v>3</v>
      </c>
      <c r="K41" s="20" t="s">
        <v>3</v>
      </c>
      <c r="L41" s="20"/>
      <c r="M41" s="20"/>
      <c r="N41" s="20" t="s">
        <v>2</v>
      </c>
      <c r="O41" s="20"/>
      <c r="P41" s="20" t="s">
        <v>2</v>
      </c>
      <c r="Q41" s="20" t="s">
        <v>2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"/>
    </row>
    <row r="42" spans="1:36" ht="15">
      <c r="A42" s="28"/>
      <c r="B42" s="1"/>
      <c r="C42" s="1"/>
      <c r="D42" s="29">
        <v>0</v>
      </c>
      <c r="E42" s="20"/>
      <c r="F42" s="20"/>
      <c r="G42" s="20"/>
      <c r="H42" s="5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"/>
    </row>
    <row r="43" spans="1:36" ht="15">
      <c r="A43" s="28"/>
      <c r="B43" s="1" t="s">
        <v>101</v>
      </c>
      <c r="C43" s="1"/>
      <c r="D43" s="29">
        <v>0</v>
      </c>
      <c r="E43" s="20"/>
      <c r="F43" s="20"/>
      <c r="G43" s="20"/>
      <c r="H43" s="20"/>
      <c r="I43" s="20"/>
      <c r="J43" s="20"/>
      <c r="K43" s="20" t="s">
        <v>3</v>
      </c>
      <c r="L43" s="20"/>
      <c r="M43" s="20"/>
      <c r="N43" s="20"/>
      <c r="O43" s="20"/>
      <c r="P43" s="20" t="s">
        <v>3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"/>
    </row>
    <row r="44" spans="1:36" ht="15">
      <c r="A44" s="28"/>
      <c r="B44" s="1"/>
      <c r="C44" s="1"/>
      <c r="D44" s="29"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"/>
    </row>
    <row r="45" spans="1:36" ht="15">
      <c r="A45" s="28"/>
      <c r="B45" s="1"/>
      <c r="C45" s="1"/>
      <c r="D45" s="29"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"/>
    </row>
    <row r="46" spans="1:36" ht="15">
      <c r="A46" s="28"/>
      <c r="B46" s="1"/>
      <c r="C46" s="1"/>
      <c r="D46" s="29"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"/>
    </row>
    <row r="47" spans="1:36" ht="15">
      <c r="A47" s="28"/>
      <c r="B47" s="1"/>
      <c r="C47" s="1"/>
      <c r="D47" s="29"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1"/>
    </row>
    <row r="48" spans="1:36" ht="15">
      <c r="A48" s="28"/>
      <c r="B48" s="1"/>
      <c r="C48" s="1"/>
      <c r="D48" s="29"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1"/>
    </row>
    <row r="49" spans="1:36" ht="15">
      <c r="A49" s="28"/>
      <c r="B49" s="1"/>
      <c r="C49" s="1"/>
      <c r="D49" s="29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"/>
    </row>
    <row r="50" spans="1:36" ht="15">
      <c r="A50" s="28"/>
      <c r="B50" s="1"/>
      <c r="C50" s="1"/>
      <c r="D50" s="29"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"/>
    </row>
    <row r="51" spans="1:36" ht="15">
      <c r="A51" s="28"/>
      <c r="B51" s="15"/>
      <c r="C51" s="15"/>
      <c r="D51" s="29"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"/>
    </row>
    <row r="52" spans="1:36" ht="15">
      <c r="A52" s="28"/>
      <c r="B52" s="1"/>
      <c r="C52" s="1"/>
      <c r="D52" s="29"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"/>
    </row>
    <row r="53" spans="1:36" ht="15">
      <c r="A53" s="28"/>
      <c r="B53" s="1"/>
      <c r="C53" s="1"/>
      <c r="D53" s="29"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"/>
    </row>
    <row r="54" spans="1:36" ht="15">
      <c r="A54" s="28"/>
      <c r="B54" s="1"/>
      <c r="C54" s="1"/>
      <c r="D54" s="29">
        <v>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1"/>
    </row>
    <row r="55" spans="1:36" ht="15">
      <c r="A55" s="28"/>
      <c r="B55" s="1"/>
      <c r="C55" s="1"/>
      <c r="D55" s="29"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"/>
    </row>
    <row r="56" spans="1:36" ht="15">
      <c r="A56" s="28"/>
      <c r="B56" s="1"/>
      <c r="C56" s="1"/>
      <c r="D56" s="29">
        <v>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1"/>
    </row>
    <row r="57" spans="1:36" ht="15">
      <c r="A57" s="28"/>
      <c r="B57" s="1"/>
      <c r="C57" s="1"/>
      <c r="D57" s="29">
        <v>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1"/>
    </row>
    <row r="58" spans="1:36" ht="15">
      <c r="A58" s="28"/>
      <c r="B58" s="1"/>
      <c r="C58" s="1"/>
      <c r="D58" s="29">
        <v>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1"/>
    </row>
    <row r="59" spans="1:36" ht="15">
      <c r="A59" s="28"/>
      <c r="B59" s="1"/>
      <c r="C59" s="1"/>
      <c r="D59" s="29">
        <v>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1"/>
    </row>
    <row r="60" spans="1:36" ht="15">
      <c r="A60" s="28"/>
      <c r="B60" s="1"/>
      <c r="C60" s="1"/>
      <c r="D60" s="29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1"/>
    </row>
    <row r="61" spans="1:36" ht="15">
      <c r="A61" s="28"/>
      <c r="B61" s="1"/>
      <c r="C61" s="1"/>
      <c r="D61" s="29">
        <v>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1"/>
    </row>
    <row r="62" spans="1:36" ht="15">
      <c r="A62" s="28"/>
      <c r="B62" s="1"/>
      <c r="C62" s="1"/>
      <c r="D62" s="29">
        <v>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1"/>
    </row>
    <row r="63" spans="1:36" ht="15">
      <c r="A63" s="28"/>
      <c r="B63" s="1"/>
      <c r="C63" s="1"/>
      <c r="D63" s="29">
        <v>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"/>
    </row>
    <row r="64" spans="1:36" ht="15">
      <c r="A64" s="28"/>
      <c r="B64" s="1"/>
      <c r="C64" s="1"/>
      <c r="D64" s="29">
        <v>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1"/>
    </row>
    <row r="65" spans="1:36" ht="15">
      <c r="A65" s="28"/>
      <c r="B65" s="30"/>
      <c r="C65" s="31"/>
      <c r="D65" s="32"/>
      <c r="E65" s="12"/>
      <c r="F65" s="12"/>
      <c r="G65" s="33"/>
      <c r="H65" s="12"/>
      <c r="I65" s="12"/>
      <c r="J65" s="12"/>
      <c r="K65" s="12"/>
      <c r="L65" s="12" t="s">
        <v>2</v>
      </c>
      <c r="M65" s="12"/>
      <c r="N65" s="12"/>
      <c r="O65" s="12"/>
      <c r="P65" s="12"/>
      <c r="Q65" s="12"/>
      <c r="R65" s="12"/>
      <c r="S65" s="12"/>
      <c r="T65" s="12"/>
      <c r="U65" s="20"/>
      <c r="V65" s="20"/>
      <c r="W65" s="12"/>
      <c r="X65" s="12"/>
      <c r="Y65" s="20"/>
      <c r="Z65" s="12"/>
      <c r="AA65" s="12"/>
      <c r="AB65" s="12"/>
      <c r="AC65" s="12"/>
      <c r="AD65" s="12"/>
      <c r="AE65" s="12"/>
      <c r="AF65" s="12"/>
      <c r="AG65" s="12"/>
      <c r="AH65" s="12"/>
      <c r="AI65" s="31"/>
      <c r="AJ65" s="12"/>
    </row>
    <row r="66" spans="1:36" ht="15">
      <c r="A66" s="28"/>
      <c r="B66" s="30"/>
      <c r="C66" s="31"/>
      <c r="D66" s="39"/>
      <c r="E66" s="12"/>
      <c r="F66" s="12"/>
      <c r="G66" s="40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31"/>
      <c r="AJ66" s="12">
        <v>0</v>
      </c>
    </row>
    <row r="67" spans="2:3" ht="14.25">
      <c r="B67" s="27"/>
      <c r="C67" s="27"/>
    </row>
    <row r="69" spans="2:3" ht="15">
      <c r="B69" s="28"/>
      <c r="C69" s="28"/>
    </row>
    <row r="70" spans="2:3" ht="15">
      <c r="B70" s="28"/>
      <c r="C70" s="28"/>
    </row>
    <row r="71" spans="2:3" ht="15">
      <c r="B71" s="28"/>
      <c r="C71" s="28"/>
    </row>
    <row r="72" ht="14.25">
      <c r="B72" s="1"/>
    </row>
  </sheetData>
  <sheetProtection/>
  <conditionalFormatting sqref="J3:J34 I3:I23 I25:I34 K3:K23 K25:K34 E4:K7 E10:K10 E12:K12 E14:K14 E16:K16 E18:K18 E20:K20 E22:K22 E3:H34 E26:K26 E28:K28 E30:K30 E32:K32 E34:K34 W35:X64 U29:V65 E35:T64 L3:X34 Y3:AI42 Z43:AI64 Y43:Y65 I24:J24 AL24">
    <cfRule type="cellIs" priority="218" dxfId="4" operator="equal">
      <formula>"f"</formula>
    </cfRule>
    <cfRule type="cellIs" priority="219" dxfId="5" operator="equal">
      <formula>"c"</formula>
    </cfRule>
  </conditionalFormatting>
  <conditionalFormatting sqref="AI2">
    <cfRule type="cellIs" priority="215" dxfId="0" operator="equal">
      <formula>1</formula>
    </cfRule>
  </conditionalFormatting>
  <printOptions/>
  <pageMargins left="0.511811024" right="0.511811024" top="0.787401575" bottom="0.787401575" header="0.31496062" footer="0.31496062"/>
  <pageSetup fitToHeight="1" fitToWidth="1" horizontalDpi="200" verticalDpi="200" orientation="portrait" paperSize="9" scale="8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eek</cp:lastModifiedBy>
  <cp:lastPrinted>2012-12-17T19:50:04Z</cp:lastPrinted>
  <dcterms:created xsi:type="dcterms:W3CDTF">2012-01-18T15:28:47Z</dcterms:created>
  <dcterms:modified xsi:type="dcterms:W3CDTF">2012-12-20T00:49:35Z</dcterms:modified>
  <cp:category/>
  <cp:version/>
  <cp:contentType/>
  <cp:contentStatus/>
</cp:coreProperties>
</file>