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835" activeTab="0"/>
  </bookViews>
  <sheets>
    <sheet name="2009-1" sheetId="1" r:id="rId1"/>
    <sheet name="2008-1" sheetId="2" r:id="rId2"/>
  </sheets>
  <definedNames/>
  <calcPr fullCalcOnLoad="1"/>
</workbook>
</file>

<file path=xl/sharedStrings.xml><?xml version="1.0" encoding="utf-8"?>
<sst xmlns="http://schemas.openxmlformats.org/spreadsheetml/2006/main" count="284" uniqueCount="72">
  <si>
    <t>CARLOS ROBERTO DE SIQUEIRA JUNIOR</t>
  </si>
  <si>
    <t>CAROLINE DE TOLEDO LIMA</t>
  </si>
  <si>
    <t>CASSIO MITSUO SUGITA</t>
  </si>
  <si>
    <t>EDUARDO VINICIUS DE MORAIS</t>
  </si>
  <si>
    <t>EUGENIO GRABSKI JUNIOR</t>
  </si>
  <si>
    <t>FELIPE AUGUSTO TURRA</t>
  </si>
  <si>
    <t>FELIPE SLIVA</t>
  </si>
  <si>
    <t>GABRIEL LARA MARIANO</t>
  </si>
  <si>
    <t>GABRIEL SABOIA</t>
  </si>
  <si>
    <t>HEITOR ALBUQUERQUE KORNDORFER</t>
  </si>
  <si>
    <t>JOAO AUGUSTO CAMARGO MATHEUS</t>
  </si>
  <si>
    <t>JOAO MANOEL RIBAS</t>
  </si>
  <si>
    <t>JOSE CARLOS MARTINS DA SILVA FILHO</t>
  </si>
  <si>
    <t>LEONARDO PILUSKI BILINSKI</t>
  </si>
  <si>
    <t>LUIZ FELIPE BELTZAC</t>
  </si>
  <si>
    <t>LUIZ FELIPE LEITAO MARTINS</t>
  </si>
  <si>
    <t>MAX CASTANHA DRUCIAK</t>
  </si>
  <si>
    <t>MILTON MANOEL MURER FILHO</t>
  </si>
  <si>
    <t>RICARDO HOLTZ MACEDO</t>
  </si>
  <si>
    <t>RODRIGO REVERS GARCIA</t>
  </si>
  <si>
    <t>ROGERIO BORTOLATO GARCIA</t>
  </si>
  <si>
    <t>THALES CHAMI SCHROEDER</t>
  </si>
  <si>
    <t>NOME</t>
  </si>
  <si>
    <t>P</t>
  </si>
  <si>
    <t>F</t>
  </si>
  <si>
    <t>GABRIEL AVILA LEAL DE M. HERRERA</t>
  </si>
  <si>
    <t>1-TE</t>
  </si>
  <si>
    <t>1-LI</t>
  </si>
  <si>
    <t>Prof. Marcos C. Campos</t>
  </si>
  <si>
    <t>NJ</t>
  </si>
  <si>
    <t>2-LI</t>
  </si>
  <si>
    <t>2-TE</t>
  </si>
  <si>
    <t>TR</t>
  </si>
  <si>
    <t>3-TE</t>
  </si>
  <si>
    <t>Med</t>
  </si>
  <si>
    <t>Resultado</t>
  </si>
  <si>
    <t>Exame</t>
  </si>
  <si>
    <t>Curitiba, 27/06/2008</t>
  </si>
  <si>
    <t>Exame -&gt; Dia 2/07/08 -&gt; 14:00 hs -&gt; LMH</t>
  </si>
  <si>
    <t>EX</t>
  </si>
  <si>
    <t>NF</t>
  </si>
  <si>
    <t>IURI POHL PACHECO</t>
  </si>
  <si>
    <t>IVAN TIMOXENCO M. DE OLIVEIRA</t>
  </si>
  <si>
    <t>JEFFERSON DE BIASI BRESSAN</t>
  </si>
  <si>
    <t>LUIZ AUGUSTO BRATOSKI</t>
  </si>
  <si>
    <t>MAURICIO SEIJI KATO</t>
  </si>
  <si>
    <t>PAULO EDUARDO CESLINSKI</t>
  </si>
  <si>
    <t>RAFAEL ARLINDO SCHAPINSKI</t>
  </si>
  <si>
    <t>RONI MENDES DOS SANTOS</t>
  </si>
  <si>
    <t>VALTER SALES DO NASCIMENTO</t>
  </si>
  <si>
    <t>3-LI</t>
  </si>
  <si>
    <t>4-LI</t>
  </si>
  <si>
    <t>THIAGO DE C. E SILVA TREVISAN</t>
  </si>
  <si>
    <t>1-NO</t>
  </si>
  <si>
    <t>5-LI</t>
  </si>
  <si>
    <t>6-LI</t>
  </si>
  <si>
    <t>7-LI</t>
  </si>
  <si>
    <t>8-LI</t>
  </si>
  <si>
    <t>9-LI</t>
  </si>
  <si>
    <t>2-NO</t>
  </si>
  <si>
    <t>TM-106 Termodinâmica - Turma A</t>
  </si>
  <si>
    <t>Primeiro Semestre - 2009</t>
  </si>
  <si>
    <t>Avisos</t>
  </si>
  <si>
    <t>2 cham. dos TE -&gt; Dia 7/07/2009 -&gt; 13:30 hs NSK</t>
  </si>
  <si>
    <t>EX -&gt; Dia 09/07/2009 -&gt; 13:30 hs NSK</t>
  </si>
  <si>
    <t>3-NO</t>
  </si>
  <si>
    <t>Curitiba, 02/07/2009</t>
  </si>
  <si>
    <t>Res. Fin.</t>
  </si>
  <si>
    <t>Os alunos poderão escolher um TE para realizar substitutiva.</t>
  </si>
  <si>
    <t>3 TE - Caps 10 / 12 / 13</t>
  </si>
  <si>
    <t>1 TE - Caps. 1 / 2 / 3 / 4</t>
  </si>
  <si>
    <t>2 TE - Caps. 5 / 6 / 8 / 9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</si>
</sst>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&quot;R$ &quot;\-#,##0"/>
    <numFmt numFmtId="165" formatCode="&quot;R$ &quot;#,##0;[Red]&quot;R$ &quot;\-#,##0"/>
    <numFmt numFmtId="166" formatCode="&quot;R$ &quot;#,##0.00;&quot;R$ &quot;\-#,##0.00"/>
    <numFmt numFmtId="167" formatCode="&quot;R$ &quot;#,##0.00;[Red]&quot;R$ &quot;\-#,##0.00"/>
    <numFmt numFmtId="168" formatCode="_ &quot;R$ &quot;* #,##0_ ;_ &quot;R$ &quot;* \-#,##0_ ;_ &quot;R$ &quot;* &quot;-&quot;_ ;_ @_ "/>
    <numFmt numFmtId="169" formatCode="_ * #,##0_ ;_ * \-#,##0_ ;_ * &quot;-&quot;_ ;_ @_ "/>
    <numFmt numFmtId="170" formatCode="_ &quot;R$ &quot;* #,##0.00_ ;_ &quot;R$ &quot;* \-#,##0.00_ ;_ &quot;R$ &quot;* &quot;-&quot;??_ ;_ @_ "/>
    <numFmt numFmtId="171" formatCode="_ * #,##0.00_ ;_ * \-#,##0.00_ ;_ * &quot;-&quot;??_ ;_ @_ "/>
    <numFmt numFmtId="172" formatCode="[$-416]dddd\,\ d&quot; de &quot;mmmm&quot; de &quot;yyyy"/>
    <numFmt numFmtId="173" formatCode="d/m;@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"/>
    <numFmt numFmtId="182" formatCode="0.0000000000"/>
    <numFmt numFmtId="183" formatCode="0.00000000000"/>
    <numFmt numFmtId="184" formatCode="0.00000000"/>
  </numFmts>
  <fonts count="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T23" sqref="T23"/>
    </sheetView>
  </sheetViews>
  <sheetFormatPr defaultColWidth="9.140625" defaultRowHeight="12.75"/>
  <cols>
    <col min="1" max="1" width="3.140625" style="18" bestFit="1" customWidth="1"/>
    <col min="2" max="2" width="41.421875" style="18" bestFit="1" customWidth="1"/>
    <col min="3" max="6" width="4.00390625" style="18" bestFit="1" customWidth="1"/>
    <col min="7" max="7" width="4.8515625" style="18" bestFit="1" customWidth="1"/>
    <col min="8" max="8" width="5.28125" style="18" bestFit="1" customWidth="1"/>
    <col min="9" max="13" width="4.00390625" style="18" bestFit="1" customWidth="1"/>
    <col min="14" max="14" width="4.8515625" style="18" bestFit="1" customWidth="1"/>
    <col min="15" max="16" width="5.28125" style="18" bestFit="1" customWidth="1"/>
    <col min="17" max="19" width="11.8515625" style="27" customWidth="1"/>
    <col min="20" max="16384" width="9.140625" style="18" customWidth="1"/>
  </cols>
  <sheetData>
    <row r="1" ht="12.75">
      <c r="B1" s="18" t="s">
        <v>61</v>
      </c>
    </row>
    <row r="2" ht="12.75">
      <c r="B2" s="18" t="s">
        <v>60</v>
      </c>
    </row>
    <row r="3" spans="1:20" ht="12.75">
      <c r="A3" s="14"/>
      <c r="B3" s="15" t="s">
        <v>22</v>
      </c>
      <c r="C3" s="14" t="s">
        <v>27</v>
      </c>
      <c r="D3" s="14" t="s">
        <v>30</v>
      </c>
      <c r="E3" s="14" t="s">
        <v>50</v>
      </c>
      <c r="F3" s="14" t="s">
        <v>51</v>
      </c>
      <c r="G3" s="14" t="s">
        <v>26</v>
      </c>
      <c r="H3" s="16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31</v>
      </c>
      <c r="O3" s="16" t="s">
        <v>59</v>
      </c>
      <c r="P3" s="16" t="s">
        <v>65</v>
      </c>
      <c r="Q3" s="14" t="s">
        <v>34</v>
      </c>
      <c r="R3" s="14" t="s">
        <v>35</v>
      </c>
      <c r="S3" s="17" t="s">
        <v>39</v>
      </c>
      <c r="T3" s="14" t="s">
        <v>67</v>
      </c>
    </row>
    <row r="4" spans="1:19" ht="12.75">
      <c r="A4" s="14">
        <v>1</v>
      </c>
      <c r="B4" s="19" t="s">
        <v>41</v>
      </c>
      <c r="C4" s="19"/>
      <c r="D4" s="19"/>
      <c r="E4" s="19"/>
      <c r="F4" s="19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 t="str">
        <f>IF(Q4&gt;=70,"Aprov.",IF(Q4&lt;40,"Reprov.","Exame"))</f>
        <v>Reprov.</v>
      </c>
      <c r="S4" s="14"/>
    </row>
    <row r="5" spans="1:19" ht="12.75">
      <c r="A5" s="14">
        <f>A4+1</f>
        <v>2</v>
      </c>
      <c r="B5" s="19" t="s">
        <v>42</v>
      </c>
      <c r="C5" s="19">
        <v>100</v>
      </c>
      <c r="D5" s="19">
        <v>100</v>
      </c>
      <c r="E5" s="19">
        <v>100</v>
      </c>
      <c r="F5" s="19">
        <v>100</v>
      </c>
      <c r="G5" s="14">
        <v>95</v>
      </c>
      <c r="H5" s="22">
        <f>(90*G5+10*AVERAGE(C5:F5))/100</f>
        <v>95.5</v>
      </c>
      <c r="I5" s="19">
        <v>100</v>
      </c>
      <c r="J5" s="19">
        <v>100</v>
      </c>
      <c r="K5" s="19">
        <v>100</v>
      </c>
      <c r="L5" s="19">
        <v>100</v>
      </c>
      <c r="M5" s="19">
        <v>100</v>
      </c>
      <c r="N5" s="14">
        <v>65</v>
      </c>
      <c r="O5" s="22">
        <f>(90*N5+10*AVERAGE(I5:M5))/100</f>
        <v>68.5</v>
      </c>
      <c r="P5" s="16">
        <v>60</v>
      </c>
      <c r="Q5" s="22">
        <f>(H5+O5+P5)/3</f>
        <v>74.66666666666667</v>
      </c>
      <c r="R5" s="14" t="str">
        <f aca="true" t="shared" si="0" ref="R5:R13">IF(Q5&gt;=70,"Aprov.",IF(Q5&lt;40,"Reprov.","Exame"))</f>
        <v>Aprov.</v>
      </c>
      <c r="S5" s="14"/>
    </row>
    <row r="6" spans="1:19" ht="12.75">
      <c r="A6" s="14">
        <f aca="true" t="shared" si="1" ref="A6:A13">A5+1</f>
        <v>3</v>
      </c>
      <c r="B6" s="19" t="s">
        <v>43</v>
      </c>
      <c r="C6" s="19"/>
      <c r="D6" s="19"/>
      <c r="E6" s="19"/>
      <c r="F6" s="19"/>
      <c r="G6" s="14"/>
      <c r="H6" s="14"/>
      <c r="I6" s="14"/>
      <c r="J6" s="14"/>
      <c r="K6" s="14"/>
      <c r="L6" s="14"/>
      <c r="M6" s="14"/>
      <c r="N6" s="14"/>
      <c r="O6" s="14"/>
      <c r="P6" s="16"/>
      <c r="Q6" s="23"/>
      <c r="R6" s="14" t="str">
        <f t="shared" si="0"/>
        <v>Reprov.</v>
      </c>
      <c r="S6" s="14"/>
    </row>
    <row r="7" spans="1:19" ht="12.75">
      <c r="A7" s="14">
        <f t="shared" si="1"/>
        <v>4</v>
      </c>
      <c r="B7" s="19" t="s">
        <v>44</v>
      </c>
      <c r="C7" s="19">
        <v>100</v>
      </c>
      <c r="D7" s="19">
        <v>100</v>
      </c>
      <c r="E7" s="19">
        <v>100</v>
      </c>
      <c r="F7" s="19">
        <v>100</v>
      </c>
      <c r="G7" s="14">
        <v>95</v>
      </c>
      <c r="H7" s="22">
        <f>(90*G7+10*AVERAGE(C7:F7))/100</f>
        <v>95.5</v>
      </c>
      <c r="I7" s="19">
        <v>100</v>
      </c>
      <c r="J7" s="19">
        <v>100</v>
      </c>
      <c r="K7" s="19">
        <v>100</v>
      </c>
      <c r="L7" s="19">
        <v>100</v>
      </c>
      <c r="M7" s="19">
        <v>100</v>
      </c>
      <c r="N7" s="14">
        <v>55</v>
      </c>
      <c r="O7" s="22">
        <f>(90*N7+10*AVERAGE(I7:M7))/100</f>
        <v>59.5</v>
      </c>
      <c r="P7" s="16">
        <v>55</v>
      </c>
      <c r="Q7" s="22">
        <f aca="true" t="shared" si="2" ref="Q7:Q13">(H7+O7+P7)/3</f>
        <v>70</v>
      </c>
      <c r="R7" s="14" t="str">
        <f t="shared" si="0"/>
        <v>Aprov.</v>
      </c>
      <c r="S7" s="14"/>
    </row>
    <row r="8" spans="1:19" ht="12.75">
      <c r="A8" s="14">
        <f t="shared" si="1"/>
        <v>5</v>
      </c>
      <c r="B8" s="19" t="s">
        <v>45</v>
      </c>
      <c r="C8" s="19">
        <v>100</v>
      </c>
      <c r="D8" s="19">
        <v>100</v>
      </c>
      <c r="E8" s="19">
        <v>100</v>
      </c>
      <c r="F8" s="19">
        <v>100</v>
      </c>
      <c r="G8" s="14">
        <v>95</v>
      </c>
      <c r="H8" s="22">
        <f>(90*G8+10*AVERAGE(C8:F8))/100</f>
        <v>95.5</v>
      </c>
      <c r="I8" s="19">
        <v>100</v>
      </c>
      <c r="J8" s="19">
        <v>100</v>
      </c>
      <c r="K8" s="19">
        <v>100</v>
      </c>
      <c r="L8" s="19">
        <v>100</v>
      </c>
      <c r="M8" s="19">
        <v>100</v>
      </c>
      <c r="N8" s="14">
        <v>75</v>
      </c>
      <c r="O8" s="22">
        <f>(90*N8+10*AVERAGE(I8:M8))/100</f>
        <v>77.5</v>
      </c>
      <c r="P8" s="16">
        <v>55</v>
      </c>
      <c r="Q8" s="22">
        <f t="shared" si="2"/>
        <v>76</v>
      </c>
      <c r="R8" s="14" t="str">
        <f t="shared" si="0"/>
        <v>Aprov.</v>
      </c>
      <c r="S8" s="14"/>
    </row>
    <row r="9" spans="1:19" ht="12.75">
      <c r="A9" s="14">
        <f t="shared" si="1"/>
        <v>6</v>
      </c>
      <c r="B9" s="19" t="s">
        <v>46</v>
      </c>
      <c r="C9" s="19">
        <v>100</v>
      </c>
      <c r="D9" s="19">
        <v>100</v>
      </c>
      <c r="E9" s="19">
        <v>100</v>
      </c>
      <c r="F9" s="19">
        <v>100</v>
      </c>
      <c r="G9" s="14">
        <v>15</v>
      </c>
      <c r="H9" s="22">
        <f>(90*G9+10*AVERAGE(C9:F9))/100</f>
        <v>23.5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4">
        <v>65</v>
      </c>
      <c r="O9" s="22">
        <f>(90*N9+10*AVERAGE(I9:M9))/100</f>
        <v>68.5</v>
      </c>
      <c r="P9" s="16">
        <v>45</v>
      </c>
      <c r="Q9" s="23">
        <f t="shared" si="2"/>
        <v>45.666666666666664</v>
      </c>
      <c r="R9" s="16" t="str">
        <f t="shared" si="0"/>
        <v>Exame</v>
      </c>
      <c r="S9" s="14"/>
    </row>
    <row r="10" spans="1:19" ht="12.75">
      <c r="A10" s="14">
        <f t="shared" si="1"/>
        <v>7</v>
      </c>
      <c r="B10" s="19" t="s">
        <v>47</v>
      </c>
      <c r="C10" s="19"/>
      <c r="D10" s="19"/>
      <c r="E10" s="19"/>
      <c r="F10" s="19"/>
      <c r="G10" s="14"/>
      <c r="H10" s="23"/>
      <c r="I10" s="14"/>
      <c r="J10" s="14"/>
      <c r="K10" s="14"/>
      <c r="L10" s="14"/>
      <c r="M10" s="14"/>
      <c r="N10" s="14"/>
      <c r="O10" s="14"/>
      <c r="P10" s="16"/>
      <c r="Q10" s="23">
        <f t="shared" si="2"/>
        <v>0</v>
      </c>
      <c r="R10" s="14" t="str">
        <f t="shared" si="0"/>
        <v>Reprov.</v>
      </c>
      <c r="S10" s="14"/>
    </row>
    <row r="11" spans="1:19" ht="12.75">
      <c r="A11" s="14">
        <f t="shared" si="1"/>
        <v>8</v>
      </c>
      <c r="B11" s="19" t="s">
        <v>48</v>
      </c>
      <c r="C11" s="19">
        <v>100</v>
      </c>
      <c r="D11" s="19">
        <v>100</v>
      </c>
      <c r="E11" s="19">
        <v>100</v>
      </c>
      <c r="F11" s="19">
        <v>100</v>
      </c>
      <c r="G11" s="14">
        <v>70</v>
      </c>
      <c r="H11" s="22">
        <f>(90*G11+10*AVERAGE(C11:F11))/100</f>
        <v>73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4">
        <v>55</v>
      </c>
      <c r="O11" s="22">
        <f>(90*N11+10*AVERAGE(I11:M11))/100</f>
        <v>59.5</v>
      </c>
      <c r="P11" s="16">
        <v>65</v>
      </c>
      <c r="Q11" s="23">
        <f t="shared" si="2"/>
        <v>65.83333333333333</v>
      </c>
      <c r="R11" s="16" t="str">
        <f t="shared" si="0"/>
        <v>Exame</v>
      </c>
      <c r="S11" s="14"/>
    </row>
    <row r="12" spans="1:19" ht="12.75">
      <c r="A12" s="14">
        <f t="shared" si="1"/>
        <v>9</v>
      </c>
      <c r="B12" s="19" t="s">
        <v>52</v>
      </c>
      <c r="C12" s="19">
        <v>100</v>
      </c>
      <c r="D12" s="19">
        <v>100</v>
      </c>
      <c r="E12" s="19">
        <v>100</v>
      </c>
      <c r="F12" s="19">
        <v>100</v>
      </c>
      <c r="G12" s="14">
        <v>90</v>
      </c>
      <c r="H12" s="22">
        <f>(90*G12+10*AVERAGE(C12:F12))/100</f>
        <v>91</v>
      </c>
      <c r="I12" s="19">
        <v>100</v>
      </c>
      <c r="J12" s="19">
        <v>100</v>
      </c>
      <c r="K12" s="19">
        <v>100</v>
      </c>
      <c r="L12" s="19">
        <v>100</v>
      </c>
      <c r="M12" s="19">
        <v>100</v>
      </c>
      <c r="N12" s="14">
        <v>60</v>
      </c>
      <c r="O12" s="22">
        <f>(90*N12+10*AVERAGE(I12:M12))/100</f>
        <v>64</v>
      </c>
      <c r="P12" s="16">
        <v>55</v>
      </c>
      <c r="Q12" s="22">
        <f t="shared" si="2"/>
        <v>70</v>
      </c>
      <c r="R12" s="14" t="str">
        <f t="shared" si="0"/>
        <v>Aprov.</v>
      </c>
      <c r="S12" s="14"/>
    </row>
    <row r="13" spans="1:19" ht="12.75">
      <c r="A13" s="14">
        <f t="shared" si="1"/>
        <v>10</v>
      </c>
      <c r="B13" s="19" t="s">
        <v>49</v>
      </c>
      <c r="C13" s="14">
        <v>100</v>
      </c>
      <c r="D13" s="14">
        <v>0</v>
      </c>
      <c r="E13" s="14">
        <v>0</v>
      </c>
      <c r="F13" s="14">
        <v>0</v>
      </c>
      <c r="G13" s="14">
        <v>95</v>
      </c>
      <c r="H13" s="22">
        <f>(90*G13+10*AVERAGE(C13:F13))/100</f>
        <v>88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70</v>
      </c>
      <c r="O13" s="22">
        <f>(90*N13+10*AVERAGE(I13:M13))/100</f>
        <v>63</v>
      </c>
      <c r="P13" s="16">
        <v>55</v>
      </c>
      <c r="Q13" s="23">
        <f t="shared" si="2"/>
        <v>68.66666666666667</v>
      </c>
      <c r="R13" s="16" t="str">
        <f t="shared" si="0"/>
        <v>Exame</v>
      </c>
      <c r="S13" s="14"/>
    </row>
    <row r="14" spans="1:19" ht="12.75">
      <c r="A14" s="14"/>
      <c r="B14" s="19"/>
      <c r="C14" s="19"/>
      <c r="D14" s="19"/>
      <c r="E14" s="19"/>
      <c r="F14" s="19"/>
      <c r="G14" s="22"/>
      <c r="H14" s="20"/>
      <c r="I14" s="20"/>
      <c r="J14" s="20"/>
      <c r="K14" s="20"/>
      <c r="L14" s="20"/>
      <c r="M14" s="20"/>
      <c r="N14" s="22"/>
      <c r="O14" s="22"/>
      <c r="P14" s="28"/>
      <c r="Q14" s="20"/>
      <c r="R14" s="21"/>
      <c r="S14" s="14"/>
    </row>
    <row r="15" spans="1:19" ht="18">
      <c r="A15" s="14"/>
      <c r="B15" s="24" t="s">
        <v>62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14"/>
      <c r="B16" s="25" t="s">
        <v>63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4"/>
      <c r="B17" s="19" t="s">
        <v>68</v>
      </c>
      <c r="C17" s="16"/>
      <c r="D17" s="2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14"/>
      <c r="B19" s="16" t="s">
        <v>64</v>
      </c>
      <c r="C19" s="16"/>
      <c r="D19" s="26"/>
      <c r="E19" s="19"/>
      <c r="F19" s="1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14"/>
      <c r="B20" s="14"/>
      <c r="C20" s="19"/>
      <c r="D20" s="19"/>
      <c r="E20" s="19"/>
      <c r="F20" s="1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14"/>
      <c r="B21" s="19" t="s">
        <v>66</v>
      </c>
      <c r="C21" s="19"/>
      <c r="D21" s="19"/>
      <c r="E21" s="19"/>
      <c r="F21" s="1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14"/>
      <c r="B22" s="19"/>
      <c r="C22" s="19"/>
      <c r="D22" s="19"/>
      <c r="E22" s="19"/>
      <c r="F22" s="1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ht="12.75">
      <c r="B23" s="19" t="s">
        <v>28</v>
      </c>
    </row>
    <row r="27" ht="12.75">
      <c r="B27" s="18" t="s">
        <v>70</v>
      </c>
    </row>
    <row r="28" ht="12.75">
      <c r="B28" s="18" t="s">
        <v>71</v>
      </c>
    </row>
    <row r="29" ht="12.75">
      <c r="B29" s="18" t="s">
        <v>69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7"/>
  <sheetViews>
    <sheetView workbookViewId="0" topLeftCell="A1">
      <selection activeCell="A1" sqref="A1:L33"/>
    </sheetView>
  </sheetViews>
  <sheetFormatPr defaultColWidth="9.140625" defaultRowHeight="12.75"/>
  <cols>
    <col min="1" max="1" width="2.7109375" style="1" bestFit="1" customWidth="1"/>
    <col min="2" max="2" width="30.8515625" style="1" bestFit="1" customWidth="1"/>
    <col min="3" max="4" width="4.140625" style="1" bestFit="1" customWidth="1"/>
    <col min="5" max="5" width="3.140625" style="1" bestFit="1" customWidth="1"/>
    <col min="6" max="6" width="3.57421875" style="1" bestFit="1" customWidth="1"/>
    <col min="7" max="7" width="4.00390625" style="1" bestFit="1" customWidth="1"/>
    <col min="8" max="8" width="4.140625" style="1" bestFit="1" customWidth="1"/>
    <col min="9" max="9" width="4.00390625" style="1" bestFit="1" customWidth="1"/>
    <col min="10" max="10" width="8.8515625" style="1" customWidth="1"/>
    <col min="11" max="11" width="4.8515625" style="1" bestFit="1" customWidth="1"/>
    <col min="12" max="12" width="4.00390625" style="1" bestFit="1" customWidth="1"/>
    <col min="13" max="16" width="3.140625" style="1" bestFit="1" customWidth="1"/>
    <col min="17" max="22" width="4.00390625" style="1" bestFit="1" customWidth="1"/>
    <col min="23" max="24" width="3.140625" style="1" bestFit="1" customWidth="1"/>
    <col min="25" max="30" width="4.00390625" style="1" bestFit="1" customWidth="1"/>
    <col min="31" max="32" width="3.140625" style="1" bestFit="1" customWidth="1"/>
    <col min="33" max="36" width="4.00390625" style="1" bestFit="1" customWidth="1"/>
    <col min="37" max="37" width="2.7109375" style="1" bestFit="1" customWidth="1"/>
    <col min="38" max="38" width="5.00390625" style="1" bestFit="1" customWidth="1"/>
    <col min="39" max="39" width="2.00390625" style="1" bestFit="1" customWidth="1"/>
    <col min="40" max="16384" width="9.140625" style="1" customWidth="1"/>
  </cols>
  <sheetData>
    <row r="1" spans="2:12" ht="11.25">
      <c r="B1" s="2" t="s">
        <v>22</v>
      </c>
      <c r="C1" s="1" t="s">
        <v>26</v>
      </c>
      <c r="D1" s="1" t="s">
        <v>31</v>
      </c>
      <c r="E1" s="11" t="s">
        <v>32</v>
      </c>
      <c r="F1" s="1" t="s">
        <v>27</v>
      </c>
      <c r="G1" s="1" t="s">
        <v>30</v>
      </c>
      <c r="H1" s="1" t="s">
        <v>33</v>
      </c>
      <c r="I1" s="1" t="s">
        <v>34</v>
      </c>
      <c r="J1" s="1" t="s">
        <v>35</v>
      </c>
      <c r="K1" s="1" t="s">
        <v>39</v>
      </c>
      <c r="L1" s="1" t="s">
        <v>40</v>
      </c>
    </row>
    <row r="2" spans="1:12" ht="11.25">
      <c r="A2" s="1">
        <v>1</v>
      </c>
      <c r="B2" s="4" t="s">
        <v>0</v>
      </c>
      <c r="C2" s="1">
        <v>46</v>
      </c>
      <c r="D2" s="1">
        <v>55</v>
      </c>
      <c r="E2" s="1">
        <v>90</v>
      </c>
      <c r="F2" s="1">
        <v>100</v>
      </c>
      <c r="G2" s="1">
        <v>100</v>
      </c>
      <c r="H2" s="1">
        <f>(E2+F2+G2)/3</f>
        <v>96.66666666666667</v>
      </c>
      <c r="I2" s="1">
        <f>(C2+D2+H2)/3</f>
        <v>65.8888888888889</v>
      </c>
      <c r="J2" s="12" t="s">
        <v>36</v>
      </c>
      <c r="K2" s="13">
        <v>80</v>
      </c>
      <c r="L2" s="1">
        <f>(I2+K2)/2</f>
        <v>72.94444444444446</v>
      </c>
    </row>
    <row r="3" spans="1:11" ht="11.25">
      <c r="A3" s="1">
        <f>A2+1</f>
        <v>2</v>
      </c>
      <c r="B3" s="4" t="s">
        <v>1</v>
      </c>
      <c r="C3" s="1" t="s">
        <v>29</v>
      </c>
      <c r="D3" s="1" t="s">
        <v>29</v>
      </c>
      <c r="E3" s="1" t="s">
        <v>29</v>
      </c>
      <c r="F3" s="1" t="s">
        <v>29</v>
      </c>
      <c r="G3" s="1" t="s">
        <v>29</v>
      </c>
      <c r="H3" s="1" t="s">
        <v>29</v>
      </c>
      <c r="I3" s="1">
        <v>0</v>
      </c>
      <c r="J3" s="1" t="str">
        <f aca="true" t="shared" si="0" ref="J3:J24">IF(I3&gt;=70,"Aprov.","Reprov.")</f>
        <v>Reprov.</v>
      </c>
      <c r="K3" s="9"/>
    </row>
    <row r="4" spans="1:11" ht="11.25">
      <c r="A4" s="1">
        <f aca="true" t="shared" si="1" ref="A4:A24">A3+1</f>
        <v>3</v>
      </c>
      <c r="B4" s="4" t="s">
        <v>2</v>
      </c>
      <c r="C4" s="1">
        <v>81</v>
      </c>
      <c r="D4" s="1">
        <v>85</v>
      </c>
      <c r="E4" s="1">
        <v>85</v>
      </c>
      <c r="F4" s="1">
        <v>100</v>
      </c>
      <c r="G4" s="1">
        <v>100</v>
      </c>
      <c r="H4" s="1">
        <f aca="true" t="shared" si="2" ref="H4:H24">(E4+F4+G4)/3</f>
        <v>95</v>
      </c>
      <c r="I4" s="1">
        <f>(C4+D4+H4)/3</f>
        <v>87</v>
      </c>
      <c r="J4" s="1" t="str">
        <f t="shared" si="0"/>
        <v>Aprov.</v>
      </c>
      <c r="K4" s="9"/>
    </row>
    <row r="5" spans="1:11" ht="11.25">
      <c r="A5" s="1">
        <f t="shared" si="1"/>
        <v>4</v>
      </c>
      <c r="B5" s="4" t="s">
        <v>3</v>
      </c>
      <c r="C5" s="1">
        <v>60</v>
      </c>
      <c r="D5" s="1">
        <v>60</v>
      </c>
      <c r="E5" s="1">
        <v>75</v>
      </c>
      <c r="F5" s="1">
        <v>100</v>
      </c>
      <c r="G5" s="1">
        <v>100</v>
      </c>
      <c r="H5" s="1">
        <f t="shared" si="2"/>
        <v>91.66666666666667</v>
      </c>
      <c r="I5" s="1">
        <f aca="true" t="shared" si="3" ref="I5:I20">(C5+D5+H5)/3</f>
        <v>70.55555555555556</v>
      </c>
      <c r="J5" s="1" t="str">
        <f t="shared" si="0"/>
        <v>Aprov.</v>
      </c>
      <c r="K5" s="9"/>
    </row>
    <row r="6" spans="1:11" ht="11.25">
      <c r="A6" s="1">
        <f t="shared" si="1"/>
        <v>5</v>
      </c>
      <c r="B6" s="4" t="s">
        <v>4</v>
      </c>
      <c r="C6" s="1">
        <v>58</v>
      </c>
      <c r="D6" s="1">
        <v>70</v>
      </c>
      <c r="E6" s="1">
        <v>85</v>
      </c>
      <c r="F6" s="1">
        <v>100</v>
      </c>
      <c r="G6" s="1">
        <v>100</v>
      </c>
      <c r="H6" s="1">
        <f t="shared" si="2"/>
        <v>95</v>
      </c>
      <c r="I6" s="1">
        <f t="shared" si="3"/>
        <v>74.33333333333333</v>
      </c>
      <c r="J6" s="1" t="str">
        <f t="shared" si="0"/>
        <v>Aprov.</v>
      </c>
      <c r="K6" s="9"/>
    </row>
    <row r="7" spans="1:11" ht="11.25">
      <c r="A7" s="1">
        <f t="shared" si="1"/>
        <v>6</v>
      </c>
      <c r="B7" s="4" t="s">
        <v>5</v>
      </c>
      <c r="C7" s="1">
        <v>60</v>
      </c>
      <c r="D7" s="1">
        <v>85</v>
      </c>
      <c r="E7" s="1">
        <v>60</v>
      </c>
      <c r="F7" s="1">
        <v>100</v>
      </c>
      <c r="G7" s="1">
        <v>100</v>
      </c>
      <c r="H7" s="1">
        <f t="shared" si="2"/>
        <v>86.66666666666667</v>
      </c>
      <c r="I7" s="1">
        <f t="shared" si="3"/>
        <v>77.22222222222223</v>
      </c>
      <c r="J7" s="1" t="str">
        <f t="shared" si="0"/>
        <v>Aprov.</v>
      </c>
      <c r="K7" s="9"/>
    </row>
    <row r="8" spans="1:11" ht="11.25">
      <c r="A8" s="1">
        <f t="shared" si="1"/>
        <v>7</v>
      </c>
      <c r="B8" s="4" t="s">
        <v>6</v>
      </c>
      <c r="C8" s="1">
        <v>67</v>
      </c>
      <c r="D8" s="1">
        <v>75</v>
      </c>
      <c r="E8" s="1">
        <v>85</v>
      </c>
      <c r="F8" s="1">
        <v>100</v>
      </c>
      <c r="G8" s="1">
        <v>100</v>
      </c>
      <c r="H8" s="1">
        <f t="shared" si="2"/>
        <v>95</v>
      </c>
      <c r="I8" s="1">
        <f t="shared" si="3"/>
        <v>79</v>
      </c>
      <c r="J8" s="1" t="str">
        <f t="shared" si="0"/>
        <v>Aprov.</v>
      </c>
      <c r="K8" s="9"/>
    </row>
    <row r="9" spans="1:11" ht="11.25">
      <c r="A9" s="1">
        <f t="shared" si="1"/>
        <v>8</v>
      </c>
      <c r="B9" s="4" t="s">
        <v>25</v>
      </c>
      <c r="C9" s="1">
        <v>88</v>
      </c>
      <c r="D9" s="1">
        <v>70</v>
      </c>
      <c r="E9" s="1">
        <v>80</v>
      </c>
      <c r="F9" s="1">
        <v>100</v>
      </c>
      <c r="G9" s="1">
        <v>100</v>
      </c>
      <c r="H9" s="1">
        <f t="shared" si="2"/>
        <v>93.33333333333333</v>
      </c>
      <c r="I9" s="1">
        <f t="shared" si="3"/>
        <v>83.77777777777777</v>
      </c>
      <c r="J9" s="1" t="str">
        <f t="shared" si="0"/>
        <v>Aprov.</v>
      </c>
      <c r="K9" s="9"/>
    </row>
    <row r="10" spans="1:11" ht="11.25">
      <c r="A10" s="1">
        <f t="shared" si="1"/>
        <v>9</v>
      </c>
      <c r="B10" s="4" t="s">
        <v>7</v>
      </c>
      <c r="C10" s="1">
        <v>83</v>
      </c>
      <c r="D10" s="1">
        <v>55</v>
      </c>
      <c r="E10" s="1">
        <v>90</v>
      </c>
      <c r="F10" s="1">
        <v>100</v>
      </c>
      <c r="G10" s="1">
        <v>100</v>
      </c>
      <c r="H10" s="1">
        <f t="shared" si="2"/>
        <v>96.66666666666667</v>
      </c>
      <c r="I10" s="1">
        <f t="shared" si="3"/>
        <v>78.22222222222223</v>
      </c>
      <c r="J10" s="1" t="str">
        <f t="shared" si="0"/>
        <v>Aprov.</v>
      </c>
      <c r="K10" s="9"/>
    </row>
    <row r="11" spans="1:11" ht="11.25">
      <c r="A11" s="1">
        <f t="shared" si="1"/>
        <v>10</v>
      </c>
      <c r="B11" s="4" t="s">
        <v>8</v>
      </c>
      <c r="C11" s="1">
        <v>65</v>
      </c>
      <c r="D11" s="1">
        <v>55</v>
      </c>
      <c r="E11" s="1">
        <v>85</v>
      </c>
      <c r="F11" s="1">
        <v>100</v>
      </c>
      <c r="G11" s="1">
        <v>100</v>
      </c>
      <c r="H11" s="1">
        <f t="shared" si="2"/>
        <v>95</v>
      </c>
      <c r="I11" s="1">
        <f t="shared" si="3"/>
        <v>71.66666666666667</v>
      </c>
      <c r="J11" s="1" t="str">
        <f t="shared" si="0"/>
        <v>Aprov.</v>
      </c>
      <c r="K11" s="9"/>
    </row>
    <row r="12" spans="1:11" ht="11.25">
      <c r="A12" s="1">
        <f t="shared" si="1"/>
        <v>11</v>
      </c>
      <c r="B12" s="4" t="s">
        <v>9</v>
      </c>
      <c r="C12" s="1">
        <v>60</v>
      </c>
      <c r="D12" s="1">
        <v>90</v>
      </c>
      <c r="E12" s="1">
        <v>80</v>
      </c>
      <c r="F12" s="1">
        <v>100</v>
      </c>
      <c r="G12" s="1">
        <v>100</v>
      </c>
      <c r="H12" s="1">
        <f t="shared" si="2"/>
        <v>93.33333333333333</v>
      </c>
      <c r="I12" s="1">
        <f t="shared" si="3"/>
        <v>81.1111111111111</v>
      </c>
      <c r="J12" s="1" t="str">
        <f t="shared" si="0"/>
        <v>Aprov.</v>
      </c>
      <c r="K12" s="9"/>
    </row>
    <row r="13" spans="1:11" ht="11.25">
      <c r="A13" s="1">
        <f t="shared" si="1"/>
        <v>12</v>
      </c>
      <c r="B13" s="4" t="s">
        <v>10</v>
      </c>
      <c r="C13" s="1">
        <v>73</v>
      </c>
      <c r="D13" s="1">
        <v>60</v>
      </c>
      <c r="E13" s="1">
        <v>80</v>
      </c>
      <c r="F13" s="1">
        <v>100</v>
      </c>
      <c r="G13" s="1">
        <v>100</v>
      </c>
      <c r="H13" s="1">
        <f t="shared" si="2"/>
        <v>93.33333333333333</v>
      </c>
      <c r="I13" s="1">
        <f t="shared" si="3"/>
        <v>75.44444444444444</v>
      </c>
      <c r="J13" s="1" t="str">
        <f t="shared" si="0"/>
        <v>Aprov.</v>
      </c>
      <c r="K13" s="9"/>
    </row>
    <row r="14" spans="1:11" ht="11.25">
      <c r="A14" s="1">
        <f t="shared" si="1"/>
        <v>13</v>
      </c>
      <c r="B14" s="4" t="s">
        <v>11</v>
      </c>
      <c r="C14" s="1">
        <v>82</v>
      </c>
      <c r="D14" s="1">
        <v>80</v>
      </c>
      <c r="E14" s="1">
        <v>90</v>
      </c>
      <c r="F14" s="1">
        <v>100</v>
      </c>
      <c r="G14" s="1">
        <v>100</v>
      </c>
      <c r="H14" s="1">
        <f t="shared" si="2"/>
        <v>96.66666666666667</v>
      </c>
      <c r="I14" s="1">
        <f t="shared" si="3"/>
        <v>86.22222222222223</v>
      </c>
      <c r="J14" s="1" t="str">
        <f t="shared" si="0"/>
        <v>Aprov.</v>
      </c>
      <c r="K14" s="9"/>
    </row>
    <row r="15" spans="1:11" ht="11.25">
      <c r="A15" s="1">
        <f t="shared" si="1"/>
        <v>14</v>
      </c>
      <c r="B15" s="4" t="s">
        <v>12</v>
      </c>
      <c r="C15" s="1">
        <v>78</v>
      </c>
      <c r="D15" s="1">
        <v>75</v>
      </c>
      <c r="E15" s="1">
        <v>85</v>
      </c>
      <c r="F15" s="1">
        <v>100</v>
      </c>
      <c r="G15" s="1">
        <v>100</v>
      </c>
      <c r="H15" s="1">
        <f t="shared" si="2"/>
        <v>95</v>
      </c>
      <c r="I15" s="1">
        <f t="shared" si="3"/>
        <v>82.66666666666667</v>
      </c>
      <c r="J15" s="1" t="str">
        <f t="shared" si="0"/>
        <v>Aprov.</v>
      </c>
      <c r="K15" s="9"/>
    </row>
    <row r="16" spans="1:11" ht="11.25">
      <c r="A16" s="1">
        <f t="shared" si="1"/>
        <v>15</v>
      </c>
      <c r="B16" s="4" t="s">
        <v>13</v>
      </c>
      <c r="C16" s="1">
        <v>68</v>
      </c>
      <c r="D16" s="1">
        <v>95</v>
      </c>
      <c r="E16" s="1">
        <v>0</v>
      </c>
      <c r="F16" s="1">
        <v>100</v>
      </c>
      <c r="G16" s="1">
        <v>100</v>
      </c>
      <c r="H16" s="1">
        <f t="shared" si="2"/>
        <v>66.66666666666667</v>
      </c>
      <c r="I16" s="1">
        <f t="shared" si="3"/>
        <v>76.55555555555556</v>
      </c>
      <c r="J16" s="1" t="str">
        <f t="shared" si="0"/>
        <v>Aprov.</v>
      </c>
      <c r="K16" s="9"/>
    </row>
    <row r="17" spans="1:11" ht="11.25">
      <c r="A17" s="1">
        <f t="shared" si="1"/>
        <v>16</v>
      </c>
      <c r="B17" s="4" t="s">
        <v>14</v>
      </c>
      <c r="C17" s="1" t="s">
        <v>29</v>
      </c>
      <c r="D17" s="1" t="s">
        <v>29</v>
      </c>
      <c r="E17" s="1" t="s">
        <v>29</v>
      </c>
      <c r="F17" s="1" t="s">
        <v>29</v>
      </c>
      <c r="G17" s="1" t="s">
        <v>29</v>
      </c>
      <c r="H17" s="1" t="s">
        <v>29</v>
      </c>
      <c r="I17" s="1">
        <v>0</v>
      </c>
      <c r="J17" s="1" t="str">
        <f t="shared" si="0"/>
        <v>Reprov.</v>
      </c>
      <c r="K17" s="9"/>
    </row>
    <row r="18" spans="1:11" ht="11.25">
      <c r="A18" s="1">
        <f t="shared" si="1"/>
        <v>17</v>
      </c>
      <c r="B18" s="4" t="s">
        <v>15</v>
      </c>
      <c r="C18" s="1">
        <v>85</v>
      </c>
      <c r="D18" s="1">
        <v>100</v>
      </c>
      <c r="E18" s="1">
        <v>80</v>
      </c>
      <c r="F18" s="1">
        <v>100</v>
      </c>
      <c r="G18" s="1">
        <v>100</v>
      </c>
      <c r="H18" s="1">
        <f t="shared" si="2"/>
        <v>93.33333333333333</v>
      </c>
      <c r="I18" s="1">
        <f t="shared" si="3"/>
        <v>92.77777777777777</v>
      </c>
      <c r="J18" s="1" t="str">
        <f t="shared" si="0"/>
        <v>Aprov.</v>
      </c>
      <c r="K18" s="9"/>
    </row>
    <row r="19" spans="1:11" ht="11.25">
      <c r="A19" s="1">
        <f t="shared" si="1"/>
        <v>18</v>
      </c>
      <c r="B19" s="4" t="s">
        <v>16</v>
      </c>
      <c r="C19" s="1">
        <v>71</v>
      </c>
      <c r="D19" s="1">
        <v>80</v>
      </c>
      <c r="E19" s="1">
        <v>80</v>
      </c>
      <c r="F19" s="1">
        <v>100</v>
      </c>
      <c r="G19" s="1">
        <v>100</v>
      </c>
      <c r="H19" s="1">
        <f t="shared" si="2"/>
        <v>93.33333333333333</v>
      </c>
      <c r="I19" s="1">
        <f t="shared" si="3"/>
        <v>81.44444444444444</v>
      </c>
      <c r="J19" s="1" t="str">
        <f t="shared" si="0"/>
        <v>Aprov.</v>
      </c>
      <c r="K19" s="9"/>
    </row>
    <row r="20" spans="1:11" ht="11.25">
      <c r="A20" s="1">
        <f t="shared" si="1"/>
        <v>19</v>
      </c>
      <c r="B20" s="4" t="s">
        <v>17</v>
      </c>
      <c r="C20" s="1">
        <v>64</v>
      </c>
      <c r="D20" s="1">
        <v>90</v>
      </c>
      <c r="E20" s="1">
        <v>85</v>
      </c>
      <c r="F20" s="1">
        <v>100</v>
      </c>
      <c r="G20" s="1">
        <v>100</v>
      </c>
      <c r="H20" s="1">
        <f t="shared" si="2"/>
        <v>95</v>
      </c>
      <c r="I20" s="1">
        <f t="shared" si="3"/>
        <v>83</v>
      </c>
      <c r="J20" s="1" t="str">
        <f t="shared" si="0"/>
        <v>Aprov.</v>
      </c>
      <c r="K20" s="9"/>
    </row>
    <row r="21" spans="1:11" ht="11.25">
      <c r="A21" s="1">
        <f t="shared" si="1"/>
        <v>20</v>
      </c>
      <c r="B21" s="4" t="s">
        <v>18</v>
      </c>
      <c r="C21" s="1" t="s">
        <v>29</v>
      </c>
      <c r="D21" s="1" t="s">
        <v>29</v>
      </c>
      <c r="E21" s="1" t="s">
        <v>29</v>
      </c>
      <c r="F21" s="1" t="s">
        <v>29</v>
      </c>
      <c r="G21" s="1" t="s">
        <v>29</v>
      </c>
      <c r="H21" s="1" t="s">
        <v>29</v>
      </c>
      <c r="I21" s="1">
        <v>0</v>
      </c>
      <c r="J21" s="1" t="str">
        <f t="shared" si="0"/>
        <v>Reprov.</v>
      </c>
      <c r="K21" s="9"/>
    </row>
    <row r="22" spans="1:11" ht="11.25">
      <c r="A22" s="1">
        <f t="shared" si="1"/>
        <v>21</v>
      </c>
      <c r="B22" s="4" t="s">
        <v>19</v>
      </c>
      <c r="C22" s="1" t="s">
        <v>29</v>
      </c>
      <c r="D22" s="1" t="s">
        <v>29</v>
      </c>
      <c r="E22" s="1" t="s">
        <v>29</v>
      </c>
      <c r="F22" s="1" t="s">
        <v>29</v>
      </c>
      <c r="G22" s="1" t="s">
        <v>29</v>
      </c>
      <c r="H22" s="1" t="s">
        <v>29</v>
      </c>
      <c r="I22" s="1">
        <v>0</v>
      </c>
      <c r="J22" s="1" t="str">
        <f t="shared" si="0"/>
        <v>Reprov.</v>
      </c>
      <c r="K22" s="9"/>
    </row>
    <row r="23" spans="1:11" ht="11.25">
      <c r="A23" s="1">
        <f t="shared" si="1"/>
        <v>22</v>
      </c>
      <c r="B23" s="4" t="s">
        <v>20</v>
      </c>
      <c r="C23" s="1">
        <v>72</v>
      </c>
      <c r="D23" s="1">
        <v>70</v>
      </c>
      <c r="E23" s="1">
        <v>85</v>
      </c>
      <c r="F23" s="1">
        <v>100</v>
      </c>
      <c r="G23" s="1">
        <v>100</v>
      </c>
      <c r="H23" s="1">
        <f t="shared" si="2"/>
        <v>95</v>
      </c>
      <c r="I23" s="1">
        <f>(C23+D23+H23)/3</f>
        <v>79</v>
      </c>
      <c r="J23" s="1" t="str">
        <f t="shared" si="0"/>
        <v>Aprov.</v>
      </c>
      <c r="K23" s="9"/>
    </row>
    <row r="24" spans="1:11" ht="11.25">
      <c r="A24" s="1">
        <f t="shared" si="1"/>
        <v>23</v>
      </c>
      <c r="B24" s="4" t="s">
        <v>21</v>
      </c>
      <c r="C24" s="1">
        <v>80</v>
      </c>
      <c r="D24" s="1">
        <v>90</v>
      </c>
      <c r="E24" s="1">
        <v>0</v>
      </c>
      <c r="F24" s="1">
        <v>100</v>
      </c>
      <c r="G24" s="1">
        <v>100</v>
      </c>
      <c r="H24" s="1">
        <f t="shared" si="2"/>
        <v>66.66666666666667</v>
      </c>
      <c r="I24" s="1">
        <f>(C24+D24+H24)/3</f>
        <v>78.8888888888889</v>
      </c>
      <c r="J24" s="1" t="str">
        <f t="shared" si="0"/>
        <v>Aprov.</v>
      </c>
      <c r="K24" s="9"/>
    </row>
    <row r="25" spans="2:5" ht="11.25">
      <c r="B25" s="4"/>
      <c r="C25" s="10">
        <f>AVERAGE(C2:C24)</f>
        <v>70.57894736842105</v>
      </c>
      <c r="D25" s="10">
        <f>AVERAGE(D2:D24)</f>
        <v>75.78947368421052</v>
      </c>
      <c r="E25" s="9"/>
    </row>
    <row r="28" ht="11.25">
      <c r="B28" s="1" t="s">
        <v>38</v>
      </c>
    </row>
    <row r="30" ht="11.25">
      <c r="B30" s="4" t="s">
        <v>37</v>
      </c>
    </row>
    <row r="31" ht="11.25">
      <c r="B31" s="4"/>
    </row>
    <row r="32" ht="11.25">
      <c r="B32" s="4" t="s">
        <v>28</v>
      </c>
    </row>
    <row r="33" ht="11.25">
      <c r="B33" s="4"/>
    </row>
    <row r="34" ht="11.25">
      <c r="B34" s="4"/>
    </row>
    <row r="35" ht="11.25">
      <c r="B35" s="4"/>
    </row>
    <row r="36" ht="11.25">
      <c r="B36" s="4"/>
    </row>
    <row r="37" ht="11.25">
      <c r="B37" s="4"/>
    </row>
    <row r="38" ht="11.25">
      <c r="B38" s="4"/>
    </row>
    <row r="39" ht="11.25">
      <c r="B39" s="4"/>
    </row>
    <row r="40" ht="11.25">
      <c r="B40" s="4"/>
    </row>
    <row r="41" ht="11.25">
      <c r="B41" s="4"/>
    </row>
    <row r="42" ht="11.25">
      <c r="B42" s="4"/>
    </row>
    <row r="43" ht="11.25">
      <c r="B43" s="4"/>
    </row>
    <row r="44" ht="11.25">
      <c r="B44" s="4"/>
    </row>
    <row r="45" ht="11.25">
      <c r="B45" s="4"/>
    </row>
    <row r="46" ht="11.25">
      <c r="B46" s="4"/>
    </row>
    <row r="48" spans="2:38" ht="11.25">
      <c r="B48" s="2" t="s">
        <v>22</v>
      </c>
      <c r="C48" s="8">
        <f>D48</f>
        <v>39505</v>
      </c>
      <c r="D48" s="3">
        <f>F48-7</f>
        <v>39505</v>
      </c>
      <c r="E48" s="3">
        <v>39512</v>
      </c>
      <c r="F48" s="3">
        <f>E48</f>
        <v>39512</v>
      </c>
      <c r="G48" s="3">
        <f>E48+7</f>
        <v>39519</v>
      </c>
      <c r="H48" s="3">
        <f>G48</f>
        <v>39519</v>
      </c>
      <c r="I48" s="3">
        <f>G48+7</f>
        <v>39526</v>
      </c>
      <c r="J48" s="3">
        <f>I48</f>
        <v>39526</v>
      </c>
      <c r="K48" s="3">
        <f>I48+7</f>
        <v>39533</v>
      </c>
      <c r="L48" s="3">
        <f>K48</f>
        <v>39533</v>
      </c>
      <c r="M48" s="3">
        <f>K48+7</f>
        <v>39540</v>
      </c>
      <c r="N48" s="3">
        <f>M48</f>
        <v>39540</v>
      </c>
      <c r="O48" s="3">
        <f>M48+7</f>
        <v>39547</v>
      </c>
      <c r="P48" s="3">
        <f>O48</f>
        <v>39547</v>
      </c>
      <c r="Q48" s="3">
        <f>O48+7</f>
        <v>39554</v>
      </c>
      <c r="R48" s="3">
        <f>Q48</f>
        <v>39554</v>
      </c>
      <c r="S48" s="3">
        <f>Q48+7</f>
        <v>39561</v>
      </c>
      <c r="T48" s="3">
        <f>S48</f>
        <v>39561</v>
      </c>
      <c r="U48" s="3">
        <f>S48+7</f>
        <v>39568</v>
      </c>
      <c r="V48" s="3">
        <f>U48</f>
        <v>39568</v>
      </c>
      <c r="W48" s="3">
        <f>U48+7</f>
        <v>39575</v>
      </c>
      <c r="X48" s="3">
        <f>W48</f>
        <v>39575</v>
      </c>
      <c r="Y48" s="3">
        <f>W48+7</f>
        <v>39582</v>
      </c>
      <c r="Z48" s="3">
        <f>Y48</f>
        <v>39582</v>
      </c>
      <c r="AA48" s="3">
        <f>Y48+7</f>
        <v>39589</v>
      </c>
      <c r="AB48" s="3">
        <f>AA48</f>
        <v>39589</v>
      </c>
      <c r="AC48" s="3">
        <f>AA48+7</f>
        <v>39596</v>
      </c>
      <c r="AD48" s="3">
        <f>AC48</f>
        <v>39596</v>
      </c>
      <c r="AE48" s="3">
        <f>AC48+7</f>
        <v>39603</v>
      </c>
      <c r="AF48" s="3">
        <f>AE48</f>
        <v>39603</v>
      </c>
      <c r="AG48" s="3">
        <f>AE48+7</f>
        <v>39610</v>
      </c>
      <c r="AH48" s="3">
        <f>AG48</f>
        <v>39610</v>
      </c>
      <c r="AI48" s="3">
        <f>AG48+7</f>
        <v>39617</v>
      </c>
      <c r="AJ48" s="3">
        <f>AI48</f>
        <v>39617</v>
      </c>
      <c r="AK48" s="3"/>
      <c r="AL48" s="3"/>
    </row>
    <row r="49" spans="1:28" ht="11.25">
      <c r="A49" s="1">
        <v>1</v>
      </c>
      <c r="B49" s="4" t="s">
        <v>0</v>
      </c>
      <c r="C49" s="5" t="s">
        <v>23</v>
      </c>
      <c r="D49" s="5" t="s">
        <v>23</v>
      </c>
      <c r="E49" s="5" t="s">
        <v>23</v>
      </c>
      <c r="F49" s="5" t="s">
        <v>23</v>
      </c>
      <c r="G49" s="5" t="s">
        <v>23</v>
      </c>
      <c r="H49" s="5" t="s">
        <v>23</v>
      </c>
      <c r="I49" s="1" t="s">
        <v>23</v>
      </c>
      <c r="J49" s="1" t="s">
        <v>23</v>
      </c>
      <c r="K49" s="5" t="s">
        <v>23</v>
      </c>
      <c r="L49" s="5" t="s">
        <v>23</v>
      </c>
      <c r="M49" s="1" t="s">
        <v>23</v>
      </c>
      <c r="N49" s="1" t="s">
        <v>23</v>
      </c>
      <c r="O49" s="1" t="s">
        <v>23</v>
      </c>
      <c r="P49" s="1" t="s">
        <v>23</v>
      </c>
      <c r="Q49" s="5" t="s">
        <v>23</v>
      </c>
      <c r="R49" s="5" t="s">
        <v>23</v>
      </c>
      <c r="S49" s="5" t="s">
        <v>23</v>
      </c>
      <c r="T49" s="5" t="s">
        <v>23</v>
      </c>
      <c r="U49" s="5" t="s">
        <v>23</v>
      </c>
      <c r="V49" s="5" t="s">
        <v>23</v>
      </c>
      <c r="W49" s="5" t="s">
        <v>23</v>
      </c>
      <c r="X49" s="5" t="s">
        <v>23</v>
      </c>
      <c r="Y49" s="5" t="s">
        <v>23</v>
      </c>
      <c r="Z49" s="5" t="s">
        <v>23</v>
      </c>
      <c r="AA49" s="5" t="s">
        <v>23</v>
      </c>
      <c r="AB49" s="5" t="s">
        <v>23</v>
      </c>
    </row>
    <row r="50" spans="1:28" ht="11.25">
      <c r="A50" s="1">
        <f>A49+1</f>
        <v>2</v>
      </c>
      <c r="B50" s="4" t="s">
        <v>1</v>
      </c>
      <c r="C50" s="5" t="str">
        <f aca="true" t="shared" si="4" ref="C50:H50">C49</f>
        <v>P</v>
      </c>
      <c r="D50" s="5" t="str">
        <f t="shared" si="4"/>
        <v>P</v>
      </c>
      <c r="E50" s="5" t="str">
        <f t="shared" si="4"/>
        <v>P</v>
      </c>
      <c r="F50" s="5" t="str">
        <f t="shared" si="4"/>
        <v>P</v>
      </c>
      <c r="G50" s="5" t="str">
        <f t="shared" si="4"/>
        <v>P</v>
      </c>
      <c r="H50" s="5" t="str">
        <f t="shared" si="4"/>
        <v>P</v>
      </c>
      <c r="I50" s="1" t="s">
        <v>24</v>
      </c>
      <c r="J50" s="1" t="s">
        <v>24</v>
      </c>
      <c r="K50" s="5" t="str">
        <f aca="true" t="shared" si="5" ref="K50:L71">K49</f>
        <v>P</v>
      </c>
      <c r="L50" s="5" t="str">
        <f t="shared" si="5"/>
        <v>P</v>
      </c>
      <c r="M50" s="1" t="s">
        <v>24</v>
      </c>
      <c r="N50" s="1" t="s">
        <v>24</v>
      </c>
      <c r="O50" s="1" t="s">
        <v>23</v>
      </c>
      <c r="P50" s="1" t="s">
        <v>23</v>
      </c>
      <c r="Q50" s="5" t="str">
        <f aca="true" t="shared" si="6" ref="Q50:R71">Q49</f>
        <v>P</v>
      </c>
      <c r="R50" s="5" t="str">
        <f t="shared" si="6"/>
        <v>P</v>
      </c>
      <c r="S50" s="5" t="str">
        <f aca="true" t="shared" si="7" ref="S50:S71">S49</f>
        <v>P</v>
      </c>
      <c r="T50" s="5" t="str">
        <f aca="true" t="shared" si="8" ref="T50:T71">T49</f>
        <v>P</v>
      </c>
      <c r="U50" s="5" t="str">
        <f aca="true" t="shared" si="9" ref="U50:U71">U49</f>
        <v>P</v>
      </c>
      <c r="V50" s="5" t="str">
        <f aca="true" t="shared" si="10" ref="V50:V71">V49</f>
        <v>P</v>
      </c>
      <c r="W50" s="5" t="str">
        <f aca="true" t="shared" si="11" ref="W50:W71">W49</f>
        <v>P</v>
      </c>
      <c r="X50" s="5" t="str">
        <f aca="true" t="shared" si="12" ref="X50:X71">X49</f>
        <v>P</v>
      </c>
      <c r="Y50" s="5" t="str">
        <f aca="true" t="shared" si="13" ref="Y50:Y71">Y49</f>
        <v>P</v>
      </c>
      <c r="Z50" s="5" t="str">
        <f aca="true" t="shared" si="14" ref="Z50:AB71">Z49</f>
        <v>P</v>
      </c>
      <c r="AA50" s="5" t="str">
        <f t="shared" si="14"/>
        <v>P</v>
      </c>
      <c r="AB50" s="5" t="str">
        <f t="shared" si="14"/>
        <v>P</v>
      </c>
    </row>
    <row r="51" spans="1:28" ht="11.25">
      <c r="A51" s="1">
        <f aca="true" t="shared" si="15" ref="A51:A71">A50+1</f>
        <v>3</v>
      </c>
      <c r="B51" s="4" t="s">
        <v>2</v>
      </c>
      <c r="C51" s="5" t="str">
        <f aca="true" t="shared" si="16" ref="C51:H71">C50</f>
        <v>P</v>
      </c>
      <c r="D51" s="5" t="str">
        <f t="shared" si="16"/>
        <v>P</v>
      </c>
      <c r="E51" s="5" t="str">
        <f t="shared" si="16"/>
        <v>P</v>
      </c>
      <c r="F51" s="5" t="str">
        <f t="shared" si="16"/>
        <v>P</v>
      </c>
      <c r="G51" s="5" t="str">
        <f t="shared" si="16"/>
        <v>P</v>
      </c>
      <c r="H51" s="5" t="str">
        <f t="shared" si="16"/>
        <v>P</v>
      </c>
      <c r="I51" s="1" t="s">
        <v>23</v>
      </c>
      <c r="J51" s="1" t="s">
        <v>23</v>
      </c>
      <c r="K51" s="5" t="str">
        <f t="shared" si="5"/>
        <v>P</v>
      </c>
      <c r="L51" s="5" t="str">
        <f t="shared" si="5"/>
        <v>P</v>
      </c>
      <c r="M51" s="1" t="s">
        <v>23</v>
      </c>
      <c r="N51" s="1" t="s">
        <v>23</v>
      </c>
      <c r="O51" s="1" t="s">
        <v>23</v>
      </c>
      <c r="P51" s="1" t="s">
        <v>23</v>
      </c>
      <c r="Q51" s="5" t="str">
        <f t="shared" si="6"/>
        <v>P</v>
      </c>
      <c r="R51" s="5" t="str">
        <f t="shared" si="6"/>
        <v>P</v>
      </c>
      <c r="S51" s="5" t="str">
        <f t="shared" si="7"/>
        <v>P</v>
      </c>
      <c r="T51" s="5" t="str">
        <f t="shared" si="8"/>
        <v>P</v>
      </c>
      <c r="U51" s="5" t="str">
        <f t="shared" si="9"/>
        <v>P</v>
      </c>
      <c r="V51" s="5" t="str">
        <f t="shared" si="10"/>
        <v>P</v>
      </c>
      <c r="W51" s="5" t="str">
        <f t="shared" si="11"/>
        <v>P</v>
      </c>
      <c r="X51" s="5" t="str">
        <f t="shared" si="12"/>
        <v>P</v>
      </c>
      <c r="Y51" s="5" t="str">
        <f t="shared" si="13"/>
        <v>P</v>
      </c>
      <c r="Z51" s="5" t="str">
        <f t="shared" si="14"/>
        <v>P</v>
      </c>
      <c r="AA51" s="5" t="str">
        <f t="shared" si="14"/>
        <v>P</v>
      </c>
      <c r="AB51" s="5" t="str">
        <f t="shared" si="14"/>
        <v>P</v>
      </c>
    </row>
    <row r="52" spans="1:28" ht="11.25">
      <c r="A52" s="1">
        <f t="shared" si="15"/>
        <v>4</v>
      </c>
      <c r="B52" s="4" t="s">
        <v>3</v>
      </c>
      <c r="C52" s="5" t="str">
        <f t="shared" si="16"/>
        <v>P</v>
      </c>
      <c r="D52" s="5" t="str">
        <f t="shared" si="16"/>
        <v>P</v>
      </c>
      <c r="E52" s="5" t="str">
        <f t="shared" si="16"/>
        <v>P</v>
      </c>
      <c r="F52" s="5" t="str">
        <f t="shared" si="16"/>
        <v>P</v>
      </c>
      <c r="G52" s="5" t="str">
        <f t="shared" si="16"/>
        <v>P</v>
      </c>
      <c r="H52" s="5" t="str">
        <f t="shared" si="16"/>
        <v>P</v>
      </c>
      <c r="I52" s="1" t="s">
        <v>23</v>
      </c>
      <c r="J52" s="1" t="s">
        <v>23</v>
      </c>
      <c r="K52" s="5" t="str">
        <f t="shared" si="5"/>
        <v>P</v>
      </c>
      <c r="L52" s="5" t="str">
        <f t="shared" si="5"/>
        <v>P</v>
      </c>
      <c r="M52" s="1" t="s">
        <v>24</v>
      </c>
      <c r="N52" s="1" t="s">
        <v>24</v>
      </c>
      <c r="O52" s="1" t="s">
        <v>24</v>
      </c>
      <c r="P52" s="1" t="s">
        <v>24</v>
      </c>
      <c r="Q52" s="5" t="str">
        <f t="shared" si="6"/>
        <v>P</v>
      </c>
      <c r="R52" s="5" t="str">
        <f t="shared" si="6"/>
        <v>P</v>
      </c>
      <c r="S52" s="5" t="str">
        <f t="shared" si="7"/>
        <v>P</v>
      </c>
      <c r="T52" s="5" t="str">
        <f t="shared" si="8"/>
        <v>P</v>
      </c>
      <c r="U52" s="5" t="str">
        <f t="shared" si="9"/>
        <v>P</v>
      </c>
      <c r="V52" s="5" t="str">
        <f t="shared" si="10"/>
        <v>P</v>
      </c>
      <c r="W52" s="5" t="str">
        <f t="shared" si="11"/>
        <v>P</v>
      </c>
      <c r="X52" s="5" t="str">
        <f t="shared" si="12"/>
        <v>P</v>
      </c>
      <c r="Y52" s="5" t="str">
        <f t="shared" si="13"/>
        <v>P</v>
      </c>
      <c r="Z52" s="5" t="str">
        <f t="shared" si="14"/>
        <v>P</v>
      </c>
      <c r="AA52" s="5" t="str">
        <f t="shared" si="14"/>
        <v>P</v>
      </c>
      <c r="AB52" s="5" t="str">
        <f t="shared" si="14"/>
        <v>P</v>
      </c>
    </row>
    <row r="53" spans="1:28" ht="11.25">
      <c r="A53" s="1">
        <f t="shared" si="15"/>
        <v>5</v>
      </c>
      <c r="B53" s="4" t="s">
        <v>4</v>
      </c>
      <c r="C53" s="5" t="str">
        <f t="shared" si="16"/>
        <v>P</v>
      </c>
      <c r="D53" s="5" t="str">
        <f t="shared" si="16"/>
        <v>P</v>
      </c>
      <c r="E53" s="5" t="str">
        <f t="shared" si="16"/>
        <v>P</v>
      </c>
      <c r="F53" s="5" t="str">
        <f t="shared" si="16"/>
        <v>P</v>
      </c>
      <c r="G53" s="5" t="str">
        <f t="shared" si="16"/>
        <v>P</v>
      </c>
      <c r="H53" s="5" t="str">
        <f t="shared" si="16"/>
        <v>P</v>
      </c>
      <c r="I53" s="1" t="s">
        <v>23</v>
      </c>
      <c r="J53" s="1" t="s">
        <v>23</v>
      </c>
      <c r="K53" s="5" t="str">
        <f t="shared" si="5"/>
        <v>P</v>
      </c>
      <c r="L53" s="5" t="str">
        <f t="shared" si="5"/>
        <v>P</v>
      </c>
      <c r="M53" s="1" t="s">
        <v>23</v>
      </c>
      <c r="N53" s="1" t="s">
        <v>24</v>
      </c>
      <c r="O53" s="1" t="s">
        <v>23</v>
      </c>
      <c r="P53" s="1" t="s">
        <v>23</v>
      </c>
      <c r="Q53" s="5" t="str">
        <f t="shared" si="6"/>
        <v>P</v>
      </c>
      <c r="R53" s="5" t="str">
        <f t="shared" si="6"/>
        <v>P</v>
      </c>
      <c r="S53" s="5" t="str">
        <f t="shared" si="7"/>
        <v>P</v>
      </c>
      <c r="T53" s="5" t="str">
        <f t="shared" si="8"/>
        <v>P</v>
      </c>
      <c r="U53" s="5" t="str">
        <f t="shared" si="9"/>
        <v>P</v>
      </c>
      <c r="V53" s="5" t="str">
        <f t="shared" si="10"/>
        <v>P</v>
      </c>
      <c r="W53" s="5" t="str">
        <f t="shared" si="11"/>
        <v>P</v>
      </c>
      <c r="X53" s="5" t="str">
        <f t="shared" si="12"/>
        <v>P</v>
      </c>
      <c r="Y53" s="5" t="str">
        <f t="shared" si="13"/>
        <v>P</v>
      </c>
      <c r="Z53" s="5" t="str">
        <f t="shared" si="14"/>
        <v>P</v>
      </c>
      <c r="AA53" s="5" t="str">
        <f t="shared" si="14"/>
        <v>P</v>
      </c>
      <c r="AB53" s="5" t="str">
        <f t="shared" si="14"/>
        <v>P</v>
      </c>
    </row>
    <row r="54" spans="1:28" ht="11.25">
      <c r="A54" s="1">
        <f t="shared" si="15"/>
        <v>6</v>
      </c>
      <c r="B54" s="4" t="s">
        <v>5</v>
      </c>
      <c r="C54" s="5" t="str">
        <f t="shared" si="16"/>
        <v>P</v>
      </c>
      <c r="D54" s="5" t="str">
        <f t="shared" si="16"/>
        <v>P</v>
      </c>
      <c r="E54" s="5" t="str">
        <f t="shared" si="16"/>
        <v>P</v>
      </c>
      <c r="F54" s="5" t="str">
        <f t="shared" si="16"/>
        <v>P</v>
      </c>
      <c r="G54" s="5" t="str">
        <f t="shared" si="16"/>
        <v>P</v>
      </c>
      <c r="H54" s="5" t="str">
        <f t="shared" si="16"/>
        <v>P</v>
      </c>
      <c r="I54" s="1" t="s">
        <v>23</v>
      </c>
      <c r="J54" s="1" t="s">
        <v>23</v>
      </c>
      <c r="K54" s="5" t="str">
        <f t="shared" si="5"/>
        <v>P</v>
      </c>
      <c r="L54" s="5" t="str">
        <f t="shared" si="5"/>
        <v>P</v>
      </c>
      <c r="M54" s="1" t="s">
        <v>24</v>
      </c>
      <c r="N54" s="1" t="s">
        <v>24</v>
      </c>
      <c r="O54" s="1" t="s">
        <v>23</v>
      </c>
      <c r="P54" s="1" t="s">
        <v>23</v>
      </c>
      <c r="Q54" s="5" t="str">
        <f t="shared" si="6"/>
        <v>P</v>
      </c>
      <c r="R54" s="5" t="str">
        <f t="shared" si="6"/>
        <v>P</v>
      </c>
      <c r="S54" s="5" t="str">
        <f t="shared" si="7"/>
        <v>P</v>
      </c>
      <c r="T54" s="5" t="str">
        <f t="shared" si="8"/>
        <v>P</v>
      </c>
      <c r="U54" s="5" t="str">
        <f t="shared" si="9"/>
        <v>P</v>
      </c>
      <c r="V54" s="5" t="str">
        <f t="shared" si="10"/>
        <v>P</v>
      </c>
      <c r="W54" s="5" t="str">
        <f t="shared" si="11"/>
        <v>P</v>
      </c>
      <c r="X54" s="5" t="str">
        <f t="shared" si="12"/>
        <v>P</v>
      </c>
      <c r="Y54" s="5" t="str">
        <f t="shared" si="13"/>
        <v>P</v>
      </c>
      <c r="Z54" s="5" t="str">
        <f t="shared" si="14"/>
        <v>P</v>
      </c>
      <c r="AA54" s="5" t="str">
        <f t="shared" si="14"/>
        <v>P</v>
      </c>
      <c r="AB54" s="5" t="str">
        <f t="shared" si="14"/>
        <v>P</v>
      </c>
    </row>
    <row r="55" spans="1:28" ht="11.25">
      <c r="A55" s="1">
        <f t="shared" si="15"/>
        <v>7</v>
      </c>
      <c r="B55" s="4" t="s">
        <v>6</v>
      </c>
      <c r="C55" s="5" t="str">
        <f t="shared" si="16"/>
        <v>P</v>
      </c>
      <c r="D55" s="5" t="str">
        <f t="shared" si="16"/>
        <v>P</v>
      </c>
      <c r="E55" s="5" t="str">
        <f t="shared" si="16"/>
        <v>P</v>
      </c>
      <c r="F55" s="5" t="str">
        <f t="shared" si="16"/>
        <v>P</v>
      </c>
      <c r="G55" s="5" t="str">
        <f t="shared" si="16"/>
        <v>P</v>
      </c>
      <c r="H55" s="5" t="str">
        <f t="shared" si="16"/>
        <v>P</v>
      </c>
      <c r="I55" s="1" t="s">
        <v>23</v>
      </c>
      <c r="J55" s="1" t="s">
        <v>23</v>
      </c>
      <c r="K55" s="5" t="str">
        <f t="shared" si="5"/>
        <v>P</v>
      </c>
      <c r="L55" s="5" t="str">
        <f t="shared" si="5"/>
        <v>P</v>
      </c>
      <c r="M55" s="1" t="s">
        <v>23</v>
      </c>
      <c r="N55" s="1" t="s">
        <v>23</v>
      </c>
      <c r="O55" s="1" t="s">
        <v>23</v>
      </c>
      <c r="P55" s="1" t="s">
        <v>23</v>
      </c>
      <c r="Q55" s="5" t="str">
        <f t="shared" si="6"/>
        <v>P</v>
      </c>
      <c r="R55" s="5" t="str">
        <f t="shared" si="6"/>
        <v>P</v>
      </c>
      <c r="S55" s="5" t="str">
        <f t="shared" si="7"/>
        <v>P</v>
      </c>
      <c r="T55" s="5" t="str">
        <f t="shared" si="8"/>
        <v>P</v>
      </c>
      <c r="U55" s="5" t="str">
        <f t="shared" si="9"/>
        <v>P</v>
      </c>
      <c r="V55" s="5" t="str">
        <f t="shared" si="10"/>
        <v>P</v>
      </c>
      <c r="W55" s="5" t="str">
        <f t="shared" si="11"/>
        <v>P</v>
      </c>
      <c r="X55" s="5" t="str">
        <f t="shared" si="12"/>
        <v>P</v>
      </c>
      <c r="Y55" s="5" t="str">
        <f t="shared" si="13"/>
        <v>P</v>
      </c>
      <c r="Z55" s="5" t="str">
        <f t="shared" si="14"/>
        <v>P</v>
      </c>
      <c r="AA55" s="5" t="str">
        <f t="shared" si="14"/>
        <v>P</v>
      </c>
      <c r="AB55" s="5" t="str">
        <f t="shared" si="14"/>
        <v>P</v>
      </c>
    </row>
    <row r="56" spans="1:28" ht="11.25">
      <c r="A56" s="1">
        <f t="shared" si="15"/>
        <v>8</v>
      </c>
      <c r="B56" s="4" t="s">
        <v>25</v>
      </c>
      <c r="C56" s="5" t="str">
        <f t="shared" si="16"/>
        <v>P</v>
      </c>
      <c r="D56" s="5" t="str">
        <f t="shared" si="16"/>
        <v>P</v>
      </c>
      <c r="E56" s="5" t="str">
        <f t="shared" si="16"/>
        <v>P</v>
      </c>
      <c r="F56" s="5" t="str">
        <f t="shared" si="16"/>
        <v>P</v>
      </c>
      <c r="G56" s="5" t="str">
        <f t="shared" si="16"/>
        <v>P</v>
      </c>
      <c r="H56" s="5" t="str">
        <f t="shared" si="16"/>
        <v>P</v>
      </c>
      <c r="I56" s="1" t="s">
        <v>23</v>
      </c>
      <c r="J56" s="1" t="s">
        <v>23</v>
      </c>
      <c r="K56" s="5" t="str">
        <f t="shared" si="5"/>
        <v>P</v>
      </c>
      <c r="L56" s="5" t="str">
        <f t="shared" si="5"/>
        <v>P</v>
      </c>
      <c r="M56" s="1" t="s">
        <v>23</v>
      </c>
      <c r="N56" s="1" t="s">
        <v>24</v>
      </c>
      <c r="O56" s="1" t="s">
        <v>23</v>
      </c>
      <c r="P56" s="1" t="s">
        <v>23</v>
      </c>
      <c r="Q56" s="5" t="str">
        <f t="shared" si="6"/>
        <v>P</v>
      </c>
      <c r="R56" s="5" t="str">
        <f t="shared" si="6"/>
        <v>P</v>
      </c>
      <c r="S56" s="5" t="str">
        <f t="shared" si="7"/>
        <v>P</v>
      </c>
      <c r="T56" s="5" t="str">
        <f t="shared" si="8"/>
        <v>P</v>
      </c>
      <c r="U56" s="5" t="str">
        <f t="shared" si="9"/>
        <v>P</v>
      </c>
      <c r="V56" s="5" t="str">
        <f t="shared" si="10"/>
        <v>P</v>
      </c>
      <c r="W56" s="5" t="str">
        <f t="shared" si="11"/>
        <v>P</v>
      </c>
      <c r="X56" s="5" t="str">
        <f t="shared" si="12"/>
        <v>P</v>
      </c>
      <c r="Y56" s="5" t="str">
        <f t="shared" si="13"/>
        <v>P</v>
      </c>
      <c r="Z56" s="5" t="str">
        <f t="shared" si="14"/>
        <v>P</v>
      </c>
      <c r="AA56" s="5" t="str">
        <f t="shared" si="14"/>
        <v>P</v>
      </c>
      <c r="AB56" s="5" t="str">
        <f t="shared" si="14"/>
        <v>P</v>
      </c>
    </row>
    <row r="57" spans="1:28" ht="11.25">
      <c r="A57" s="1">
        <f t="shared" si="15"/>
        <v>9</v>
      </c>
      <c r="B57" s="4" t="s">
        <v>7</v>
      </c>
      <c r="C57" s="5" t="str">
        <f t="shared" si="16"/>
        <v>P</v>
      </c>
      <c r="D57" s="5" t="str">
        <f t="shared" si="16"/>
        <v>P</v>
      </c>
      <c r="E57" s="5" t="str">
        <f t="shared" si="16"/>
        <v>P</v>
      </c>
      <c r="F57" s="5" t="str">
        <f t="shared" si="16"/>
        <v>P</v>
      </c>
      <c r="G57" s="5" t="str">
        <f t="shared" si="16"/>
        <v>P</v>
      </c>
      <c r="H57" s="5" t="str">
        <f t="shared" si="16"/>
        <v>P</v>
      </c>
      <c r="I57" s="1" t="s">
        <v>24</v>
      </c>
      <c r="J57" s="1" t="s">
        <v>24</v>
      </c>
      <c r="K57" s="5" t="str">
        <f t="shared" si="5"/>
        <v>P</v>
      </c>
      <c r="L57" s="5" t="str">
        <f t="shared" si="5"/>
        <v>P</v>
      </c>
      <c r="M57" s="1" t="s">
        <v>23</v>
      </c>
      <c r="N57" s="1" t="s">
        <v>24</v>
      </c>
      <c r="O57" s="1" t="s">
        <v>23</v>
      </c>
      <c r="P57" s="1" t="s">
        <v>23</v>
      </c>
      <c r="Q57" s="5" t="str">
        <f t="shared" si="6"/>
        <v>P</v>
      </c>
      <c r="R57" s="5" t="str">
        <f t="shared" si="6"/>
        <v>P</v>
      </c>
      <c r="S57" s="5" t="str">
        <f t="shared" si="7"/>
        <v>P</v>
      </c>
      <c r="T57" s="5" t="str">
        <f t="shared" si="8"/>
        <v>P</v>
      </c>
      <c r="U57" s="5" t="str">
        <f t="shared" si="9"/>
        <v>P</v>
      </c>
      <c r="V57" s="5" t="str">
        <f t="shared" si="10"/>
        <v>P</v>
      </c>
      <c r="W57" s="5" t="str">
        <f t="shared" si="11"/>
        <v>P</v>
      </c>
      <c r="X57" s="5" t="str">
        <f t="shared" si="12"/>
        <v>P</v>
      </c>
      <c r="Y57" s="5" t="str">
        <f t="shared" si="13"/>
        <v>P</v>
      </c>
      <c r="Z57" s="5" t="str">
        <f t="shared" si="14"/>
        <v>P</v>
      </c>
      <c r="AA57" s="5" t="str">
        <f t="shared" si="14"/>
        <v>P</v>
      </c>
      <c r="AB57" s="5" t="str">
        <f t="shared" si="14"/>
        <v>P</v>
      </c>
    </row>
    <row r="58" spans="1:28" ht="11.25">
      <c r="A58" s="1">
        <f t="shared" si="15"/>
        <v>10</v>
      </c>
      <c r="B58" s="4" t="s">
        <v>8</v>
      </c>
      <c r="C58" s="5" t="str">
        <f t="shared" si="16"/>
        <v>P</v>
      </c>
      <c r="D58" s="5" t="str">
        <f t="shared" si="16"/>
        <v>P</v>
      </c>
      <c r="E58" s="5" t="str">
        <f t="shared" si="16"/>
        <v>P</v>
      </c>
      <c r="F58" s="5" t="str">
        <f t="shared" si="16"/>
        <v>P</v>
      </c>
      <c r="G58" s="5" t="str">
        <f t="shared" si="16"/>
        <v>P</v>
      </c>
      <c r="H58" s="5" t="str">
        <f t="shared" si="16"/>
        <v>P</v>
      </c>
      <c r="I58" s="1" t="s">
        <v>23</v>
      </c>
      <c r="J58" s="1" t="s">
        <v>24</v>
      </c>
      <c r="K58" s="5" t="str">
        <f t="shared" si="5"/>
        <v>P</v>
      </c>
      <c r="L58" s="5" t="str">
        <f t="shared" si="5"/>
        <v>P</v>
      </c>
      <c r="M58" s="1" t="s">
        <v>24</v>
      </c>
      <c r="N58" s="1" t="s">
        <v>24</v>
      </c>
      <c r="O58" s="1" t="s">
        <v>24</v>
      </c>
      <c r="P58" s="1" t="s">
        <v>24</v>
      </c>
      <c r="Q58" s="5" t="str">
        <f t="shared" si="6"/>
        <v>P</v>
      </c>
      <c r="R58" s="5" t="str">
        <f t="shared" si="6"/>
        <v>P</v>
      </c>
      <c r="S58" s="5" t="str">
        <f t="shared" si="7"/>
        <v>P</v>
      </c>
      <c r="T58" s="5" t="str">
        <f t="shared" si="8"/>
        <v>P</v>
      </c>
      <c r="U58" s="5" t="str">
        <f t="shared" si="9"/>
        <v>P</v>
      </c>
      <c r="V58" s="5" t="str">
        <f t="shared" si="10"/>
        <v>P</v>
      </c>
      <c r="W58" s="5" t="str">
        <f t="shared" si="11"/>
        <v>P</v>
      </c>
      <c r="X58" s="5" t="str">
        <f t="shared" si="12"/>
        <v>P</v>
      </c>
      <c r="Y58" s="5" t="str">
        <f t="shared" si="13"/>
        <v>P</v>
      </c>
      <c r="Z58" s="5" t="str">
        <f t="shared" si="14"/>
        <v>P</v>
      </c>
      <c r="AA58" s="5" t="str">
        <f t="shared" si="14"/>
        <v>P</v>
      </c>
      <c r="AB58" s="5" t="str">
        <f t="shared" si="14"/>
        <v>P</v>
      </c>
    </row>
    <row r="59" spans="1:28" ht="11.25">
      <c r="A59" s="1">
        <f t="shared" si="15"/>
        <v>11</v>
      </c>
      <c r="B59" s="4" t="s">
        <v>9</v>
      </c>
      <c r="C59" s="5" t="str">
        <f t="shared" si="16"/>
        <v>P</v>
      </c>
      <c r="D59" s="5" t="str">
        <f t="shared" si="16"/>
        <v>P</v>
      </c>
      <c r="E59" s="5" t="str">
        <f t="shared" si="16"/>
        <v>P</v>
      </c>
      <c r="F59" s="5" t="str">
        <f t="shared" si="16"/>
        <v>P</v>
      </c>
      <c r="G59" s="5" t="str">
        <f t="shared" si="16"/>
        <v>P</v>
      </c>
      <c r="H59" s="5" t="str">
        <f t="shared" si="16"/>
        <v>P</v>
      </c>
      <c r="I59" s="1" t="s">
        <v>24</v>
      </c>
      <c r="J59" s="1" t="s">
        <v>24</v>
      </c>
      <c r="K59" s="5" t="str">
        <f t="shared" si="5"/>
        <v>P</v>
      </c>
      <c r="L59" s="5" t="str">
        <f t="shared" si="5"/>
        <v>P</v>
      </c>
      <c r="M59" s="1" t="s">
        <v>23</v>
      </c>
      <c r="N59" s="1" t="s">
        <v>24</v>
      </c>
      <c r="O59" s="1" t="s">
        <v>23</v>
      </c>
      <c r="P59" s="1" t="s">
        <v>23</v>
      </c>
      <c r="Q59" s="5" t="str">
        <f t="shared" si="6"/>
        <v>P</v>
      </c>
      <c r="R59" s="5" t="str">
        <f t="shared" si="6"/>
        <v>P</v>
      </c>
      <c r="S59" s="5" t="str">
        <f t="shared" si="7"/>
        <v>P</v>
      </c>
      <c r="T59" s="5" t="str">
        <f t="shared" si="8"/>
        <v>P</v>
      </c>
      <c r="U59" s="5" t="str">
        <f t="shared" si="9"/>
        <v>P</v>
      </c>
      <c r="V59" s="5" t="str">
        <f t="shared" si="10"/>
        <v>P</v>
      </c>
      <c r="W59" s="5" t="str">
        <f t="shared" si="11"/>
        <v>P</v>
      </c>
      <c r="X59" s="5" t="str">
        <f t="shared" si="12"/>
        <v>P</v>
      </c>
      <c r="Y59" s="5" t="str">
        <f t="shared" si="13"/>
        <v>P</v>
      </c>
      <c r="Z59" s="5" t="str">
        <f t="shared" si="14"/>
        <v>P</v>
      </c>
      <c r="AA59" s="5" t="str">
        <f t="shared" si="14"/>
        <v>P</v>
      </c>
      <c r="AB59" s="5" t="str">
        <f t="shared" si="14"/>
        <v>P</v>
      </c>
    </row>
    <row r="60" spans="1:28" ht="11.25">
      <c r="A60" s="1">
        <f t="shared" si="15"/>
        <v>12</v>
      </c>
      <c r="B60" s="4" t="s">
        <v>10</v>
      </c>
      <c r="C60" s="5" t="str">
        <f t="shared" si="16"/>
        <v>P</v>
      </c>
      <c r="D60" s="5" t="str">
        <f t="shared" si="16"/>
        <v>P</v>
      </c>
      <c r="E60" s="5" t="str">
        <f t="shared" si="16"/>
        <v>P</v>
      </c>
      <c r="F60" s="5" t="str">
        <f t="shared" si="16"/>
        <v>P</v>
      </c>
      <c r="G60" s="5" t="str">
        <f t="shared" si="16"/>
        <v>P</v>
      </c>
      <c r="H60" s="5" t="str">
        <f t="shared" si="16"/>
        <v>P</v>
      </c>
      <c r="I60" s="1" t="s">
        <v>23</v>
      </c>
      <c r="J60" s="1" t="s">
        <v>24</v>
      </c>
      <c r="K60" s="5" t="str">
        <f t="shared" si="5"/>
        <v>P</v>
      </c>
      <c r="L60" s="5" t="str">
        <f t="shared" si="5"/>
        <v>P</v>
      </c>
      <c r="M60" s="1" t="s">
        <v>23</v>
      </c>
      <c r="N60" s="1" t="s">
        <v>24</v>
      </c>
      <c r="O60" s="1" t="s">
        <v>24</v>
      </c>
      <c r="P60" s="1" t="s">
        <v>24</v>
      </c>
      <c r="Q60" s="5" t="str">
        <f t="shared" si="6"/>
        <v>P</v>
      </c>
      <c r="R60" s="5" t="str">
        <f t="shared" si="6"/>
        <v>P</v>
      </c>
      <c r="S60" s="5" t="str">
        <f t="shared" si="7"/>
        <v>P</v>
      </c>
      <c r="T60" s="5" t="str">
        <f t="shared" si="8"/>
        <v>P</v>
      </c>
      <c r="U60" s="5" t="str">
        <f t="shared" si="9"/>
        <v>P</v>
      </c>
      <c r="V60" s="5" t="str">
        <f t="shared" si="10"/>
        <v>P</v>
      </c>
      <c r="W60" s="5" t="str">
        <f t="shared" si="11"/>
        <v>P</v>
      </c>
      <c r="X60" s="5" t="str">
        <f t="shared" si="12"/>
        <v>P</v>
      </c>
      <c r="Y60" s="5" t="str">
        <f t="shared" si="13"/>
        <v>P</v>
      </c>
      <c r="Z60" s="5" t="str">
        <f t="shared" si="14"/>
        <v>P</v>
      </c>
      <c r="AA60" s="5" t="str">
        <f t="shared" si="14"/>
        <v>P</v>
      </c>
      <c r="AB60" s="5" t="str">
        <f t="shared" si="14"/>
        <v>P</v>
      </c>
    </row>
    <row r="61" spans="1:28" ht="11.25">
      <c r="A61" s="1">
        <f t="shared" si="15"/>
        <v>13</v>
      </c>
      <c r="B61" s="4" t="s">
        <v>11</v>
      </c>
      <c r="C61" s="5" t="str">
        <f t="shared" si="16"/>
        <v>P</v>
      </c>
      <c r="D61" s="5" t="str">
        <f t="shared" si="16"/>
        <v>P</v>
      </c>
      <c r="E61" s="5" t="str">
        <f t="shared" si="16"/>
        <v>P</v>
      </c>
      <c r="F61" s="5" t="str">
        <f t="shared" si="16"/>
        <v>P</v>
      </c>
      <c r="G61" s="5" t="str">
        <f t="shared" si="16"/>
        <v>P</v>
      </c>
      <c r="H61" s="5" t="str">
        <f t="shared" si="16"/>
        <v>P</v>
      </c>
      <c r="I61" s="1" t="s">
        <v>23</v>
      </c>
      <c r="J61" s="1" t="s">
        <v>24</v>
      </c>
      <c r="K61" s="5" t="str">
        <f t="shared" si="5"/>
        <v>P</v>
      </c>
      <c r="L61" s="5" t="str">
        <f t="shared" si="5"/>
        <v>P</v>
      </c>
      <c r="M61" s="1" t="s">
        <v>24</v>
      </c>
      <c r="N61" s="1" t="s">
        <v>24</v>
      </c>
      <c r="O61" s="1" t="s">
        <v>24</v>
      </c>
      <c r="P61" s="1" t="s">
        <v>24</v>
      </c>
      <c r="Q61" s="5" t="str">
        <f t="shared" si="6"/>
        <v>P</v>
      </c>
      <c r="R61" s="5" t="str">
        <f t="shared" si="6"/>
        <v>P</v>
      </c>
      <c r="S61" s="5" t="str">
        <f t="shared" si="7"/>
        <v>P</v>
      </c>
      <c r="T61" s="5" t="str">
        <f t="shared" si="8"/>
        <v>P</v>
      </c>
      <c r="U61" s="5" t="str">
        <f t="shared" si="9"/>
        <v>P</v>
      </c>
      <c r="V61" s="5" t="str">
        <f t="shared" si="10"/>
        <v>P</v>
      </c>
      <c r="W61" s="5" t="str">
        <f t="shared" si="11"/>
        <v>P</v>
      </c>
      <c r="X61" s="5" t="str">
        <f t="shared" si="12"/>
        <v>P</v>
      </c>
      <c r="Y61" s="5" t="str">
        <f t="shared" si="13"/>
        <v>P</v>
      </c>
      <c r="Z61" s="5" t="str">
        <f t="shared" si="14"/>
        <v>P</v>
      </c>
      <c r="AA61" s="5" t="str">
        <f t="shared" si="14"/>
        <v>P</v>
      </c>
      <c r="AB61" s="5" t="str">
        <f t="shared" si="14"/>
        <v>P</v>
      </c>
    </row>
    <row r="62" spans="1:28" ht="11.25">
      <c r="A62" s="1">
        <f t="shared" si="15"/>
        <v>14</v>
      </c>
      <c r="B62" s="4" t="s">
        <v>12</v>
      </c>
      <c r="C62" s="5" t="str">
        <f t="shared" si="16"/>
        <v>P</v>
      </c>
      <c r="D62" s="5" t="str">
        <f t="shared" si="16"/>
        <v>P</v>
      </c>
      <c r="E62" s="5" t="str">
        <f t="shared" si="16"/>
        <v>P</v>
      </c>
      <c r="F62" s="5" t="str">
        <f t="shared" si="16"/>
        <v>P</v>
      </c>
      <c r="G62" s="5" t="str">
        <f t="shared" si="16"/>
        <v>P</v>
      </c>
      <c r="H62" s="5" t="str">
        <f t="shared" si="16"/>
        <v>P</v>
      </c>
      <c r="I62" s="1" t="s">
        <v>23</v>
      </c>
      <c r="J62" s="1" t="s">
        <v>24</v>
      </c>
      <c r="K62" s="5" t="str">
        <f t="shared" si="5"/>
        <v>P</v>
      </c>
      <c r="L62" s="5" t="str">
        <f t="shared" si="5"/>
        <v>P</v>
      </c>
      <c r="M62" s="1" t="s">
        <v>23</v>
      </c>
      <c r="N62" s="1" t="s">
        <v>24</v>
      </c>
      <c r="O62" s="1" t="s">
        <v>23</v>
      </c>
      <c r="P62" s="1" t="s">
        <v>23</v>
      </c>
      <c r="Q62" s="5" t="str">
        <f t="shared" si="6"/>
        <v>P</v>
      </c>
      <c r="R62" s="5" t="str">
        <f t="shared" si="6"/>
        <v>P</v>
      </c>
      <c r="S62" s="5" t="str">
        <f t="shared" si="7"/>
        <v>P</v>
      </c>
      <c r="T62" s="5" t="str">
        <f t="shared" si="8"/>
        <v>P</v>
      </c>
      <c r="U62" s="5" t="str">
        <f t="shared" si="9"/>
        <v>P</v>
      </c>
      <c r="V62" s="5" t="str">
        <f t="shared" si="10"/>
        <v>P</v>
      </c>
      <c r="W62" s="5" t="str">
        <f t="shared" si="11"/>
        <v>P</v>
      </c>
      <c r="X62" s="5" t="str">
        <f t="shared" si="12"/>
        <v>P</v>
      </c>
      <c r="Y62" s="5" t="str">
        <f t="shared" si="13"/>
        <v>P</v>
      </c>
      <c r="Z62" s="5" t="str">
        <f t="shared" si="14"/>
        <v>P</v>
      </c>
      <c r="AA62" s="5" t="str">
        <f t="shared" si="14"/>
        <v>P</v>
      </c>
      <c r="AB62" s="5" t="str">
        <f t="shared" si="14"/>
        <v>P</v>
      </c>
    </row>
    <row r="63" spans="1:28" ht="11.25">
      <c r="A63" s="1">
        <f t="shared" si="15"/>
        <v>15</v>
      </c>
      <c r="B63" s="4" t="s">
        <v>13</v>
      </c>
      <c r="C63" s="5" t="str">
        <f t="shared" si="16"/>
        <v>P</v>
      </c>
      <c r="D63" s="5" t="str">
        <f t="shared" si="16"/>
        <v>P</v>
      </c>
      <c r="E63" s="5" t="str">
        <f t="shared" si="16"/>
        <v>P</v>
      </c>
      <c r="F63" s="5" t="str">
        <f t="shared" si="16"/>
        <v>P</v>
      </c>
      <c r="G63" s="5" t="str">
        <f t="shared" si="16"/>
        <v>P</v>
      </c>
      <c r="H63" s="5" t="str">
        <f t="shared" si="16"/>
        <v>P</v>
      </c>
      <c r="I63" s="1" t="s">
        <v>23</v>
      </c>
      <c r="J63" s="1" t="s">
        <v>23</v>
      </c>
      <c r="K63" s="5" t="str">
        <f t="shared" si="5"/>
        <v>P</v>
      </c>
      <c r="L63" s="5" t="str">
        <f t="shared" si="5"/>
        <v>P</v>
      </c>
      <c r="M63" s="1" t="s">
        <v>23</v>
      </c>
      <c r="N63" s="1" t="s">
        <v>23</v>
      </c>
      <c r="O63" s="1" t="s">
        <v>23</v>
      </c>
      <c r="P63" s="1" t="s">
        <v>23</v>
      </c>
      <c r="Q63" s="5" t="str">
        <f t="shared" si="6"/>
        <v>P</v>
      </c>
      <c r="R63" s="5" t="str">
        <f t="shared" si="6"/>
        <v>P</v>
      </c>
      <c r="S63" s="5" t="str">
        <f t="shared" si="7"/>
        <v>P</v>
      </c>
      <c r="T63" s="5" t="str">
        <f t="shared" si="8"/>
        <v>P</v>
      </c>
      <c r="U63" s="5" t="str">
        <f t="shared" si="9"/>
        <v>P</v>
      </c>
      <c r="V63" s="5" t="str">
        <f t="shared" si="10"/>
        <v>P</v>
      </c>
      <c r="W63" s="5" t="str">
        <f t="shared" si="11"/>
        <v>P</v>
      </c>
      <c r="X63" s="5" t="str">
        <f t="shared" si="12"/>
        <v>P</v>
      </c>
      <c r="Y63" s="5" t="str">
        <f t="shared" si="13"/>
        <v>P</v>
      </c>
      <c r="Z63" s="5" t="str">
        <f t="shared" si="14"/>
        <v>P</v>
      </c>
      <c r="AA63" s="5" t="str">
        <f t="shared" si="14"/>
        <v>P</v>
      </c>
      <c r="AB63" s="5" t="str">
        <f t="shared" si="14"/>
        <v>P</v>
      </c>
    </row>
    <row r="64" spans="1:28" ht="11.25">
      <c r="A64" s="1">
        <f t="shared" si="15"/>
        <v>16</v>
      </c>
      <c r="B64" s="4" t="s">
        <v>14</v>
      </c>
      <c r="C64" s="5" t="str">
        <f t="shared" si="16"/>
        <v>P</v>
      </c>
      <c r="D64" s="5" t="str">
        <f t="shared" si="16"/>
        <v>P</v>
      </c>
      <c r="E64" s="5" t="str">
        <f t="shared" si="16"/>
        <v>P</v>
      </c>
      <c r="F64" s="5" t="str">
        <f t="shared" si="16"/>
        <v>P</v>
      </c>
      <c r="G64" s="5" t="str">
        <f t="shared" si="16"/>
        <v>P</v>
      </c>
      <c r="H64" s="5" t="str">
        <f t="shared" si="16"/>
        <v>P</v>
      </c>
      <c r="I64" s="1" t="s">
        <v>23</v>
      </c>
      <c r="J64" s="1" t="s">
        <v>24</v>
      </c>
      <c r="K64" s="5" t="str">
        <f t="shared" si="5"/>
        <v>P</v>
      </c>
      <c r="L64" s="5" t="str">
        <f t="shared" si="5"/>
        <v>P</v>
      </c>
      <c r="M64" s="1" t="s">
        <v>23</v>
      </c>
      <c r="N64" s="1" t="s">
        <v>24</v>
      </c>
      <c r="O64" s="1" t="s">
        <v>23</v>
      </c>
      <c r="P64" s="1" t="s">
        <v>23</v>
      </c>
      <c r="Q64" s="5" t="str">
        <f t="shared" si="6"/>
        <v>P</v>
      </c>
      <c r="R64" s="5" t="str">
        <f t="shared" si="6"/>
        <v>P</v>
      </c>
      <c r="S64" s="5" t="str">
        <f t="shared" si="7"/>
        <v>P</v>
      </c>
      <c r="T64" s="5" t="str">
        <f t="shared" si="8"/>
        <v>P</v>
      </c>
      <c r="U64" s="5" t="str">
        <f t="shared" si="9"/>
        <v>P</v>
      </c>
      <c r="V64" s="5" t="str">
        <f t="shared" si="10"/>
        <v>P</v>
      </c>
      <c r="W64" s="5" t="str">
        <f t="shared" si="11"/>
        <v>P</v>
      </c>
      <c r="X64" s="5" t="str">
        <f t="shared" si="12"/>
        <v>P</v>
      </c>
      <c r="Y64" s="5" t="str">
        <f t="shared" si="13"/>
        <v>P</v>
      </c>
      <c r="Z64" s="5" t="str">
        <f t="shared" si="14"/>
        <v>P</v>
      </c>
      <c r="AA64" s="5" t="str">
        <f t="shared" si="14"/>
        <v>P</v>
      </c>
      <c r="AB64" s="5" t="str">
        <f t="shared" si="14"/>
        <v>P</v>
      </c>
    </row>
    <row r="65" spans="1:28" ht="11.25">
      <c r="A65" s="1">
        <f t="shared" si="15"/>
        <v>17</v>
      </c>
      <c r="B65" s="4" t="s">
        <v>15</v>
      </c>
      <c r="C65" s="5" t="str">
        <f t="shared" si="16"/>
        <v>P</v>
      </c>
      <c r="D65" s="5" t="str">
        <f t="shared" si="16"/>
        <v>P</v>
      </c>
      <c r="E65" s="5" t="str">
        <f t="shared" si="16"/>
        <v>P</v>
      </c>
      <c r="F65" s="5" t="str">
        <f t="shared" si="16"/>
        <v>P</v>
      </c>
      <c r="G65" s="5" t="str">
        <f t="shared" si="16"/>
        <v>P</v>
      </c>
      <c r="H65" s="5" t="str">
        <f t="shared" si="16"/>
        <v>P</v>
      </c>
      <c r="I65" s="1" t="s">
        <v>23</v>
      </c>
      <c r="J65" s="1" t="s">
        <v>23</v>
      </c>
      <c r="K65" s="5" t="str">
        <f t="shared" si="5"/>
        <v>P</v>
      </c>
      <c r="L65" s="5" t="str">
        <f t="shared" si="5"/>
        <v>P</v>
      </c>
      <c r="M65" s="1" t="s">
        <v>23</v>
      </c>
      <c r="N65" s="1" t="s">
        <v>24</v>
      </c>
      <c r="O65" s="1" t="s">
        <v>24</v>
      </c>
      <c r="P65" s="1" t="s">
        <v>24</v>
      </c>
      <c r="Q65" s="5" t="str">
        <f t="shared" si="6"/>
        <v>P</v>
      </c>
      <c r="R65" s="5" t="str">
        <f t="shared" si="6"/>
        <v>P</v>
      </c>
      <c r="S65" s="5" t="str">
        <f t="shared" si="7"/>
        <v>P</v>
      </c>
      <c r="T65" s="5" t="str">
        <f t="shared" si="8"/>
        <v>P</v>
      </c>
      <c r="U65" s="5" t="str">
        <f t="shared" si="9"/>
        <v>P</v>
      </c>
      <c r="V65" s="5" t="str">
        <f t="shared" si="10"/>
        <v>P</v>
      </c>
      <c r="W65" s="5" t="str">
        <f t="shared" si="11"/>
        <v>P</v>
      </c>
      <c r="X65" s="5" t="str">
        <f t="shared" si="12"/>
        <v>P</v>
      </c>
      <c r="Y65" s="5" t="str">
        <f t="shared" si="13"/>
        <v>P</v>
      </c>
      <c r="Z65" s="5" t="str">
        <f t="shared" si="14"/>
        <v>P</v>
      </c>
      <c r="AA65" s="5" t="str">
        <f t="shared" si="14"/>
        <v>P</v>
      </c>
      <c r="AB65" s="5" t="str">
        <f t="shared" si="14"/>
        <v>P</v>
      </c>
    </row>
    <row r="66" spans="1:28" ht="11.25">
      <c r="A66" s="1">
        <f t="shared" si="15"/>
        <v>18</v>
      </c>
      <c r="B66" s="4" t="s">
        <v>16</v>
      </c>
      <c r="C66" s="5" t="str">
        <f t="shared" si="16"/>
        <v>P</v>
      </c>
      <c r="D66" s="5" t="str">
        <f t="shared" si="16"/>
        <v>P</v>
      </c>
      <c r="E66" s="5" t="str">
        <f t="shared" si="16"/>
        <v>P</v>
      </c>
      <c r="F66" s="5" t="str">
        <f t="shared" si="16"/>
        <v>P</v>
      </c>
      <c r="G66" s="5" t="str">
        <f t="shared" si="16"/>
        <v>P</v>
      </c>
      <c r="H66" s="5" t="str">
        <f t="shared" si="16"/>
        <v>P</v>
      </c>
      <c r="I66" s="1" t="s">
        <v>23</v>
      </c>
      <c r="J66" s="1" t="s">
        <v>23</v>
      </c>
      <c r="K66" s="5" t="str">
        <f t="shared" si="5"/>
        <v>P</v>
      </c>
      <c r="L66" s="5" t="str">
        <f t="shared" si="5"/>
        <v>P</v>
      </c>
      <c r="M66" s="1" t="s">
        <v>23</v>
      </c>
      <c r="N66" s="1" t="s">
        <v>24</v>
      </c>
      <c r="O66" s="1" t="s">
        <v>23</v>
      </c>
      <c r="P66" s="1" t="s">
        <v>23</v>
      </c>
      <c r="Q66" s="5" t="str">
        <f t="shared" si="6"/>
        <v>P</v>
      </c>
      <c r="R66" s="5" t="str">
        <f t="shared" si="6"/>
        <v>P</v>
      </c>
      <c r="S66" s="5" t="str">
        <f t="shared" si="7"/>
        <v>P</v>
      </c>
      <c r="T66" s="5" t="str">
        <f t="shared" si="8"/>
        <v>P</v>
      </c>
      <c r="U66" s="5" t="str">
        <f t="shared" si="9"/>
        <v>P</v>
      </c>
      <c r="V66" s="5" t="str">
        <f t="shared" si="10"/>
        <v>P</v>
      </c>
      <c r="W66" s="5" t="str">
        <f t="shared" si="11"/>
        <v>P</v>
      </c>
      <c r="X66" s="5" t="str">
        <f t="shared" si="12"/>
        <v>P</v>
      </c>
      <c r="Y66" s="5" t="str">
        <f t="shared" si="13"/>
        <v>P</v>
      </c>
      <c r="Z66" s="5" t="str">
        <f t="shared" si="14"/>
        <v>P</v>
      </c>
      <c r="AA66" s="5" t="str">
        <f t="shared" si="14"/>
        <v>P</v>
      </c>
      <c r="AB66" s="5" t="str">
        <f t="shared" si="14"/>
        <v>P</v>
      </c>
    </row>
    <row r="67" spans="1:28" ht="11.25">
      <c r="A67" s="1">
        <f t="shared" si="15"/>
        <v>19</v>
      </c>
      <c r="B67" s="4" t="s">
        <v>17</v>
      </c>
      <c r="C67" s="5" t="str">
        <f t="shared" si="16"/>
        <v>P</v>
      </c>
      <c r="D67" s="5" t="str">
        <f t="shared" si="16"/>
        <v>P</v>
      </c>
      <c r="E67" s="5" t="str">
        <f t="shared" si="16"/>
        <v>P</v>
      </c>
      <c r="F67" s="5" t="str">
        <f t="shared" si="16"/>
        <v>P</v>
      </c>
      <c r="G67" s="5" t="str">
        <f t="shared" si="16"/>
        <v>P</v>
      </c>
      <c r="H67" s="5" t="str">
        <f t="shared" si="16"/>
        <v>P</v>
      </c>
      <c r="I67" s="1" t="s">
        <v>23</v>
      </c>
      <c r="J67" s="1" t="s">
        <v>23</v>
      </c>
      <c r="K67" s="5" t="str">
        <f t="shared" si="5"/>
        <v>P</v>
      </c>
      <c r="L67" s="5" t="str">
        <f t="shared" si="5"/>
        <v>P</v>
      </c>
      <c r="M67" s="1" t="s">
        <v>23</v>
      </c>
      <c r="N67" s="1" t="s">
        <v>23</v>
      </c>
      <c r="O67" s="1" t="s">
        <v>23</v>
      </c>
      <c r="P67" s="1" t="s">
        <v>23</v>
      </c>
      <c r="Q67" s="5" t="str">
        <f t="shared" si="6"/>
        <v>P</v>
      </c>
      <c r="R67" s="5" t="str">
        <f t="shared" si="6"/>
        <v>P</v>
      </c>
      <c r="S67" s="5" t="str">
        <f t="shared" si="7"/>
        <v>P</v>
      </c>
      <c r="T67" s="5" t="str">
        <f t="shared" si="8"/>
        <v>P</v>
      </c>
      <c r="U67" s="5" t="str">
        <f t="shared" si="9"/>
        <v>P</v>
      </c>
      <c r="V67" s="5" t="str">
        <f t="shared" si="10"/>
        <v>P</v>
      </c>
      <c r="W67" s="5" t="str">
        <f t="shared" si="11"/>
        <v>P</v>
      </c>
      <c r="X67" s="5" t="str">
        <f t="shared" si="12"/>
        <v>P</v>
      </c>
      <c r="Y67" s="5" t="str">
        <f t="shared" si="13"/>
        <v>P</v>
      </c>
      <c r="Z67" s="5" t="str">
        <f t="shared" si="14"/>
        <v>P</v>
      </c>
      <c r="AA67" s="5" t="str">
        <f t="shared" si="14"/>
        <v>P</v>
      </c>
      <c r="AB67" s="5" t="str">
        <f t="shared" si="14"/>
        <v>P</v>
      </c>
    </row>
    <row r="68" spans="1:28" ht="11.25">
      <c r="A68" s="1">
        <f t="shared" si="15"/>
        <v>20</v>
      </c>
      <c r="B68" s="4" t="s">
        <v>18</v>
      </c>
      <c r="C68" s="5" t="str">
        <f t="shared" si="16"/>
        <v>P</v>
      </c>
      <c r="D68" s="5" t="str">
        <f t="shared" si="16"/>
        <v>P</v>
      </c>
      <c r="E68" s="5" t="str">
        <f t="shared" si="16"/>
        <v>P</v>
      </c>
      <c r="F68" s="5" t="str">
        <f t="shared" si="16"/>
        <v>P</v>
      </c>
      <c r="G68" s="5" t="str">
        <f t="shared" si="16"/>
        <v>P</v>
      </c>
      <c r="H68" s="5" t="str">
        <f t="shared" si="16"/>
        <v>P</v>
      </c>
      <c r="I68" s="1" t="s">
        <v>24</v>
      </c>
      <c r="J68" s="1" t="s">
        <v>24</v>
      </c>
      <c r="K68" s="5" t="str">
        <f t="shared" si="5"/>
        <v>P</v>
      </c>
      <c r="L68" s="5" t="str">
        <f t="shared" si="5"/>
        <v>P</v>
      </c>
      <c r="M68" s="1" t="s">
        <v>24</v>
      </c>
      <c r="N68" s="1" t="s">
        <v>23</v>
      </c>
      <c r="O68" s="1" t="s">
        <v>24</v>
      </c>
      <c r="P68" s="1" t="s">
        <v>24</v>
      </c>
      <c r="Q68" s="5" t="str">
        <f t="shared" si="6"/>
        <v>P</v>
      </c>
      <c r="R68" s="5" t="str">
        <f t="shared" si="6"/>
        <v>P</v>
      </c>
      <c r="S68" s="5" t="str">
        <f t="shared" si="7"/>
        <v>P</v>
      </c>
      <c r="T68" s="5" t="str">
        <f t="shared" si="8"/>
        <v>P</v>
      </c>
      <c r="U68" s="5" t="str">
        <f t="shared" si="9"/>
        <v>P</v>
      </c>
      <c r="V68" s="5" t="str">
        <f t="shared" si="10"/>
        <v>P</v>
      </c>
      <c r="W68" s="5" t="str">
        <f t="shared" si="11"/>
        <v>P</v>
      </c>
      <c r="X68" s="5" t="str">
        <f t="shared" si="12"/>
        <v>P</v>
      </c>
      <c r="Y68" s="5" t="str">
        <f t="shared" si="13"/>
        <v>P</v>
      </c>
      <c r="Z68" s="5" t="str">
        <f t="shared" si="14"/>
        <v>P</v>
      </c>
      <c r="AA68" s="5" t="str">
        <f t="shared" si="14"/>
        <v>P</v>
      </c>
      <c r="AB68" s="5" t="str">
        <f t="shared" si="14"/>
        <v>P</v>
      </c>
    </row>
    <row r="69" spans="1:28" ht="11.25">
      <c r="A69" s="1">
        <f t="shared" si="15"/>
        <v>21</v>
      </c>
      <c r="B69" s="4" t="s">
        <v>19</v>
      </c>
      <c r="C69" s="5" t="str">
        <f t="shared" si="16"/>
        <v>P</v>
      </c>
      <c r="D69" s="5" t="str">
        <f t="shared" si="16"/>
        <v>P</v>
      </c>
      <c r="E69" s="5" t="str">
        <f t="shared" si="16"/>
        <v>P</v>
      </c>
      <c r="F69" s="5" t="str">
        <f t="shared" si="16"/>
        <v>P</v>
      </c>
      <c r="G69" s="5" t="str">
        <f t="shared" si="16"/>
        <v>P</v>
      </c>
      <c r="H69" s="5" t="str">
        <f t="shared" si="16"/>
        <v>P</v>
      </c>
      <c r="I69" s="1" t="s">
        <v>23</v>
      </c>
      <c r="J69" s="1" t="s">
        <v>24</v>
      </c>
      <c r="K69" s="5" t="str">
        <f t="shared" si="5"/>
        <v>P</v>
      </c>
      <c r="L69" s="5" t="str">
        <f t="shared" si="5"/>
        <v>P</v>
      </c>
      <c r="M69" s="1" t="s">
        <v>23</v>
      </c>
      <c r="N69" s="1" t="s">
        <v>24</v>
      </c>
      <c r="O69" s="1" t="s">
        <v>23</v>
      </c>
      <c r="P69" s="1" t="s">
        <v>23</v>
      </c>
      <c r="Q69" s="5" t="str">
        <f t="shared" si="6"/>
        <v>P</v>
      </c>
      <c r="R69" s="5" t="str">
        <f t="shared" si="6"/>
        <v>P</v>
      </c>
      <c r="S69" s="5" t="str">
        <f t="shared" si="7"/>
        <v>P</v>
      </c>
      <c r="T69" s="5" t="str">
        <f t="shared" si="8"/>
        <v>P</v>
      </c>
      <c r="U69" s="5" t="str">
        <f t="shared" si="9"/>
        <v>P</v>
      </c>
      <c r="V69" s="5" t="str">
        <f t="shared" si="10"/>
        <v>P</v>
      </c>
      <c r="W69" s="5" t="str">
        <f t="shared" si="11"/>
        <v>P</v>
      </c>
      <c r="X69" s="5" t="str">
        <f t="shared" si="12"/>
        <v>P</v>
      </c>
      <c r="Y69" s="5" t="str">
        <f t="shared" si="13"/>
        <v>P</v>
      </c>
      <c r="Z69" s="5" t="str">
        <f t="shared" si="14"/>
        <v>P</v>
      </c>
      <c r="AA69" s="5" t="str">
        <f t="shared" si="14"/>
        <v>P</v>
      </c>
      <c r="AB69" s="5" t="str">
        <f t="shared" si="14"/>
        <v>P</v>
      </c>
    </row>
    <row r="70" spans="1:28" ht="11.25">
      <c r="A70" s="1">
        <f t="shared" si="15"/>
        <v>22</v>
      </c>
      <c r="B70" s="4" t="s">
        <v>20</v>
      </c>
      <c r="C70" s="5" t="str">
        <f t="shared" si="16"/>
        <v>P</v>
      </c>
      <c r="D70" s="5" t="str">
        <f t="shared" si="16"/>
        <v>P</v>
      </c>
      <c r="E70" s="5" t="str">
        <f t="shared" si="16"/>
        <v>P</v>
      </c>
      <c r="F70" s="5" t="str">
        <f t="shared" si="16"/>
        <v>P</v>
      </c>
      <c r="G70" s="5" t="str">
        <f t="shared" si="16"/>
        <v>P</v>
      </c>
      <c r="H70" s="5" t="str">
        <f t="shared" si="16"/>
        <v>P</v>
      </c>
      <c r="I70" s="1" t="s">
        <v>24</v>
      </c>
      <c r="J70" s="1" t="s">
        <v>24</v>
      </c>
      <c r="K70" s="5" t="str">
        <f t="shared" si="5"/>
        <v>P</v>
      </c>
      <c r="L70" s="5" t="str">
        <f t="shared" si="5"/>
        <v>P</v>
      </c>
      <c r="M70" s="1" t="s">
        <v>23</v>
      </c>
      <c r="N70" s="1" t="s">
        <v>24</v>
      </c>
      <c r="O70" s="1" t="s">
        <v>24</v>
      </c>
      <c r="P70" s="1" t="s">
        <v>24</v>
      </c>
      <c r="Q70" s="5" t="str">
        <f t="shared" si="6"/>
        <v>P</v>
      </c>
      <c r="R70" s="5" t="str">
        <f t="shared" si="6"/>
        <v>P</v>
      </c>
      <c r="S70" s="5" t="str">
        <f t="shared" si="7"/>
        <v>P</v>
      </c>
      <c r="T70" s="5" t="str">
        <f t="shared" si="8"/>
        <v>P</v>
      </c>
      <c r="U70" s="5" t="str">
        <f t="shared" si="9"/>
        <v>P</v>
      </c>
      <c r="V70" s="5" t="str">
        <f t="shared" si="10"/>
        <v>P</v>
      </c>
      <c r="W70" s="5" t="str">
        <f t="shared" si="11"/>
        <v>P</v>
      </c>
      <c r="X70" s="5" t="str">
        <f t="shared" si="12"/>
        <v>P</v>
      </c>
      <c r="Y70" s="5" t="str">
        <f t="shared" si="13"/>
        <v>P</v>
      </c>
      <c r="Z70" s="5" t="str">
        <f t="shared" si="14"/>
        <v>P</v>
      </c>
      <c r="AA70" s="5" t="str">
        <f t="shared" si="14"/>
        <v>P</v>
      </c>
      <c r="AB70" s="5" t="str">
        <f t="shared" si="14"/>
        <v>P</v>
      </c>
    </row>
    <row r="71" spans="1:28" ht="11.25">
      <c r="A71" s="1">
        <f t="shared" si="15"/>
        <v>23</v>
      </c>
      <c r="B71" s="4" t="s">
        <v>21</v>
      </c>
      <c r="C71" s="5" t="str">
        <f t="shared" si="16"/>
        <v>P</v>
      </c>
      <c r="D71" s="5" t="str">
        <f t="shared" si="16"/>
        <v>P</v>
      </c>
      <c r="E71" s="5" t="str">
        <f t="shared" si="16"/>
        <v>P</v>
      </c>
      <c r="F71" s="5" t="str">
        <f t="shared" si="16"/>
        <v>P</v>
      </c>
      <c r="G71" s="5" t="str">
        <f t="shared" si="16"/>
        <v>P</v>
      </c>
      <c r="H71" s="5" t="str">
        <f t="shared" si="16"/>
        <v>P</v>
      </c>
      <c r="I71" s="1" t="s">
        <v>24</v>
      </c>
      <c r="J71" s="1" t="s">
        <v>24</v>
      </c>
      <c r="K71" s="5" t="str">
        <f t="shared" si="5"/>
        <v>P</v>
      </c>
      <c r="L71" s="5" t="str">
        <f t="shared" si="5"/>
        <v>P</v>
      </c>
      <c r="M71" s="1" t="s">
        <v>23</v>
      </c>
      <c r="N71" s="1" t="s">
        <v>24</v>
      </c>
      <c r="O71" s="1" t="s">
        <v>23</v>
      </c>
      <c r="P71" s="1" t="s">
        <v>23</v>
      </c>
      <c r="Q71" s="5" t="str">
        <f t="shared" si="6"/>
        <v>P</v>
      </c>
      <c r="R71" s="5" t="str">
        <f t="shared" si="6"/>
        <v>P</v>
      </c>
      <c r="S71" s="5" t="str">
        <f t="shared" si="7"/>
        <v>P</v>
      </c>
      <c r="T71" s="5" t="str">
        <f t="shared" si="8"/>
        <v>P</v>
      </c>
      <c r="U71" s="5" t="str">
        <f t="shared" si="9"/>
        <v>P</v>
      </c>
      <c r="V71" s="5" t="str">
        <f t="shared" si="10"/>
        <v>P</v>
      </c>
      <c r="W71" s="5" t="str">
        <f t="shared" si="11"/>
        <v>P</v>
      </c>
      <c r="X71" s="5" t="str">
        <f t="shared" si="12"/>
        <v>P</v>
      </c>
      <c r="Y71" s="5" t="str">
        <f t="shared" si="13"/>
        <v>P</v>
      </c>
      <c r="Z71" s="5" t="str">
        <f t="shared" si="14"/>
        <v>P</v>
      </c>
      <c r="AA71" s="5" t="str">
        <f t="shared" si="14"/>
        <v>P</v>
      </c>
      <c r="AB71" s="5" t="str">
        <f t="shared" si="14"/>
        <v>P</v>
      </c>
    </row>
    <row r="73" spans="3:28" ht="11.25">
      <c r="C73" s="3">
        <f>C48</f>
        <v>39505</v>
      </c>
      <c r="D73" s="3">
        <f aca="true" t="shared" si="17" ref="D73:AB73">D48</f>
        <v>39505</v>
      </c>
      <c r="E73" s="3">
        <f t="shared" si="17"/>
        <v>39512</v>
      </c>
      <c r="F73" s="3">
        <f t="shared" si="17"/>
        <v>39512</v>
      </c>
      <c r="G73" s="3">
        <f t="shared" si="17"/>
        <v>39519</v>
      </c>
      <c r="H73" s="3">
        <f t="shared" si="17"/>
        <v>39519</v>
      </c>
      <c r="I73" s="3">
        <f t="shared" si="17"/>
        <v>39526</v>
      </c>
      <c r="J73" s="3">
        <f t="shared" si="17"/>
        <v>39526</v>
      </c>
      <c r="K73" s="3">
        <f t="shared" si="17"/>
        <v>39533</v>
      </c>
      <c r="L73" s="3">
        <f t="shared" si="17"/>
        <v>39533</v>
      </c>
      <c r="M73" s="3">
        <f t="shared" si="17"/>
        <v>39540</v>
      </c>
      <c r="N73" s="3">
        <f t="shared" si="17"/>
        <v>39540</v>
      </c>
      <c r="O73" s="3">
        <f t="shared" si="17"/>
        <v>39547</v>
      </c>
      <c r="P73" s="3">
        <f t="shared" si="17"/>
        <v>39547</v>
      </c>
      <c r="Q73" s="3">
        <f t="shared" si="17"/>
        <v>39554</v>
      </c>
      <c r="R73" s="3">
        <f t="shared" si="17"/>
        <v>39554</v>
      </c>
      <c r="S73" s="3">
        <f t="shared" si="17"/>
        <v>39561</v>
      </c>
      <c r="T73" s="3">
        <f t="shared" si="17"/>
        <v>39561</v>
      </c>
      <c r="U73" s="3">
        <f t="shared" si="17"/>
        <v>39568</v>
      </c>
      <c r="V73" s="3">
        <f t="shared" si="17"/>
        <v>39568</v>
      </c>
      <c r="W73" s="3">
        <f t="shared" si="17"/>
        <v>39575</v>
      </c>
      <c r="X73" s="3">
        <f t="shared" si="17"/>
        <v>39575</v>
      </c>
      <c r="Y73" s="3">
        <f t="shared" si="17"/>
        <v>39582</v>
      </c>
      <c r="Z73" s="3">
        <f t="shared" si="17"/>
        <v>39582</v>
      </c>
      <c r="AA73" s="3">
        <f t="shared" si="17"/>
        <v>39589</v>
      </c>
      <c r="AB73" s="3">
        <f t="shared" si="17"/>
        <v>39589</v>
      </c>
    </row>
    <row r="74" spans="2:39" ht="11.25">
      <c r="B74" s="6" t="str">
        <f>B49</f>
        <v>CARLOS ROBERTO DE SIQUEIRA JUNIOR</v>
      </c>
      <c r="C74" s="1">
        <f aca="true" t="shared" si="18" ref="C74:C94">IF(C49="P",1,0)</f>
        <v>1</v>
      </c>
      <c r="D74" s="1">
        <f aca="true" t="shared" si="19" ref="D74:N74">IF(D49="P",1,0)</f>
        <v>1</v>
      </c>
      <c r="E74" s="1">
        <f t="shared" si="19"/>
        <v>1</v>
      </c>
      <c r="F74" s="1">
        <f t="shared" si="19"/>
        <v>1</v>
      </c>
      <c r="G74" s="1">
        <f t="shared" si="19"/>
        <v>1</v>
      </c>
      <c r="H74" s="1">
        <f t="shared" si="19"/>
        <v>1</v>
      </c>
      <c r="I74" s="1">
        <f t="shared" si="19"/>
        <v>1</v>
      </c>
      <c r="J74" s="1">
        <f t="shared" si="19"/>
        <v>1</v>
      </c>
      <c r="K74" s="1">
        <f t="shared" si="19"/>
        <v>1</v>
      </c>
      <c r="L74" s="1">
        <f t="shared" si="19"/>
        <v>1</v>
      </c>
      <c r="M74" s="1">
        <f t="shared" si="19"/>
        <v>1</v>
      </c>
      <c r="N74" s="1">
        <f t="shared" si="19"/>
        <v>1</v>
      </c>
      <c r="O74" s="1">
        <f aca="true" t="shared" si="20" ref="O74:P96">IF(O49="P",1,0)</f>
        <v>1</v>
      </c>
      <c r="P74" s="1">
        <f t="shared" si="20"/>
        <v>1</v>
      </c>
      <c r="Q74" s="1">
        <f aca="true" t="shared" si="21" ref="Q74:Z74">IF(Q49="P",1,0)</f>
        <v>1</v>
      </c>
      <c r="R74" s="1">
        <f t="shared" si="21"/>
        <v>1</v>
      </c>
      <c r="S74" s="1">
        <f t="shared" si="21"/>
        <v>1</v>
      </c>
      <c r="T74" s="1">
        <f t="shared" si="21"/>
        <v>1</v>
      </c>
      <c r="U74" s="1">
        <f t="shared" si="21"/>
        <v>1</v>
      </c>
      <c r="V74" s="1">
        <f t="shared" si="21"/>
        <v>1</v>
      </c>
      <c r="W74" s="1">
        <f t="shared" si="21"/>
        <v>1</v>
      </c>
      <c r="X74" s="1">
        <f t="shared" si="21"/>
        <v>1</v>
      </c>
      <c r="Y74" s="1">
        <f t="shared" si="21"/>
        <v>1</v>
      </c>
      <c r="Z74" s="1">
        <f t="shared" si="21"/>
        <v>1</v>
      </c>
      <c r="AA74" s="1">
        <f aca="true" t="shared" si="22" ref="AA74:AB96">IF(AA49="P",1,0)</f>
        <v>1</v>
      </c>
      <c r="AB74" s="1">
        <f t="shared" si="22"/>
        <v>1</v>
      </c>
      <c r="AK74" s="1">
        <f>SUM(C74:AJ74)</f>
        <v>26</v>
      </c>
      <c r="AL74" s="7">
        <f aca="true" t="shared" si="23" ref="AL74:AL97">AK74/AK$97</f>
        <v>1</v>
      </c>
      <c r="AM74" s="1" t="str">
        <f>IF(AL74&lt;0.75,"R","N")</f>
        <v>N</v>
      </c>
    </row>
    <row r="75" spans="2:39" ht="11.25">
      <c r="B75" s="6" t="str">
        <f aca="true" t="shared" si="24" ref="B75:B96">B50</f>
        <v>CAROLINE DE TOLEDO LIMA</v>
      </c>
      <c r="C75" s="1">
        <f t="shared" si="18"/>
        <v>1</v>
      </c>
      <c r="D75" s="1">
        <f aca="true" t="shared" si="25" ref="D75:N75">IF(D50="P",1,0)</f>
        <v>1</v>
      </c>
      <c r="E75" s="1">
        <f t="shared" si="25"/>
        <v>1</v>
      </c>
      <c r="F75" s="1">
        <f t="shared" si="25"/>
        <v>1</v>
      </c>
      <c r="G75" s="1">
        <f t="shared" si="25"/>
        <v>1</v>
      </c>
      <c r="H75" s="1">
        <f t="shared" si="25"/>
        <v>1</v>
      </c>
      <c r="I75" s="1">
        <f t="shared" si="25"/>
        <v>0</v>
      </c>
      <c r="J75" s="1">
        <f t="shared" si="25"/>
        <v>0</v>
      </c>
      <c r="K75" s="1">
        <f t="shared" si="25"/>
        <v>1</v>
      </c>
      <c r="L75" s="1">
        <f t="shared" si="25"/>
        <v>1</v>
      </c>
      <c r="M75" s="1">
        <f t="shared" si="25"/>
        <v>0</v>
      </c>
      <c r="N75" s="1">
        <f t="shared" si="25"/>
        <v>0</v>
      </c>
      <c r="O75" s="1">
        <f t="shared" si="20"/>
        <v>1</v>
      </c>
      <c r="P75" s="1">
        <f t="shared" si="20"/>
        <v>1</v>
      </c>
      <c r="Q75" s="1">
        <f aca="true" t="shared" si="26" ref="Q75:Z75">IF(Q50="P",1,0)</f>
        <v>1</v>
      </c>
      <c r="R75" s="1">
        <f t="shared" si="26"/>
        <v>1</v>
      </c>
      <c r="S75" s="1">
        <f t="shared" si="26"/>
        <v>1</v>
      </c>
      <c r="T75" s="1">
        <f t="shared" si="26"/>
        <v>1</v>
      </c>
      <c r="U75" s="1">
        <f t="shared" si="26"/>
        <v>1</v>
      </c>
      <c r="V75" s="1">
        <f t="shared" si="26"/>
        <v>1</v>
      </c>
      <c r="W75" s="1">
        <f t="shared" si="26"/>
        <v>1</v>
      </c>
      <c r="X75" s="1">
        <f t="shared" si="26"/>
        <v>1</v>
      </c>
      <c r="Y75" s="1">
        <f t="shared" si="26"/>
        <v>1</v>
      </c>
      <c r="Z75" s="1">
        <f t="shared" si="26"/>
        <v>1</v>
      </c>
      <c r="AA75" s="1">
        <f t="shared" si="22"/>
        <v>1</v>
      </c>
      <c r="AB75" s="1">
        <f t="shared" si="22"/>
        <v>1</v>
      </c>
      <c r="AK75" s="1">
        <f aca="true" t="shared" si="27" ref="AK75:AK97">SUM(C75:AJ75)</f>
        <v>22</v>
      </c>
      <c r="AL75" s="7">
        <f t="shared" si="23"/>
        <v>0.8461538461538461</v>
      </c>
      <c r="AM75" s="1" t="str">
        <f aca="true" t="shared" si="28" ref="AM75:AM97">IF(AL75&lt;0.75,"R","N")</f>
        <v>N</v>
      </c>
    </row>
    <row r="76" spans="2:39" ht="11.25">
      <c r="B76" s="6" t="str">
        <f t="shared" si="24"/>
        <v>CASSIO MITSUO SUGITA</v>
      </c>
      <c r="C76" s="1">
        <f t="shared" si="18"/>
        <v>1</v>
      </c>
      <c r="D76" s="1">
        <f aca="true" t="shared" si="29" ref="D76:N76">IF(D51="P",1,0)</f>
        <v>1</v>
      </c>
      <c r="E76" s="1">
        <f t="shared" si="29"/>
        <v>1</v>
      </c>
      <c r="F76" s="1">
        <f t="shared" si="29"/>
        <v>1</v>
      </c>
      <c r="G76" s="1">
        <f t="shared" si="29"/>
        <v>1</v>
      </c>
      <c r="H76" s="1">
        <f t="shared" si="29"/>
        <v>1</v>
      </c>
      <c r="I76" s="1">
        <f t="shared" si="29"/>
        <v>1</v>
      </c>
      <c r="J76" s="1">
        <f t="shared" si="29"/>
        <v>1</v>
      </c>
      <c r="K76" s="1">
        <f t="shared" si="29"/>
        <v>1</v>
      </c>
      <c r="L76" s="1">
        <f t="shared" si="29"/>
        <v>1</v>
      </c>
      <c r="M76" s="1">
        <f t="shared" si="29"/>
        <v>1</v>
      </c>
      <c r="N76" s="1">
        <f t="shared" si="29"/>
        <v>1</v>
      </c>
      <c r="O76" s="1">
        <f t="shared" si="20"/>
        <v>1</v>
      </c>
      <c r="P76" s="1">
        <f t="shared" si="20"/>
        <v>1</v>
      </c>
      <c r="Q76" s="1">
        <f aca="true" t="shared" si="30" ref="Q76:Z76">IF(Q51="P",1,0)</f>
        <v>1</v>
      </c>
      <c r="R76" s="1">
        <f t="shared" si="30"/>
        <v>1</v>
      </c>
      <c r="S76" s="1">
        <f t="shared" si="30"/>
        <v>1</v>
      </c>
      <c r="T76" s="1">
        <f t="shared" si="30"/>
        <v>1</v>
      </c>
      <c r="U76" s="1">
        <f t="shared" si="30"/>
        <v>1</v>
      </c>
      <c r="V76" s="1">
        <f t="shared" si="30"/>
        <v>1</v>
      </c>
      <c r="W76" s="1">
        <f t="shared" si="30"/>
        <v>1</v>
      </c>
      <c r="X76" s="1">
        <f t="shared" si="30"/>
        <v>1</v>
      </c>
      <c r="Y76" s="1">
        <f t="shared" si="30"/>
        <v>1</v>
      </c>
      <c r="Z76" s="1">
        <f t="shared" si="30"/>
        <v>1</v>
      </c>
      <c r="AA76" s="1">
        <f t="shared" si="22"/>
        <v>1</v>
      </c>
      <c r="AB76" s="1">
        <f t="shared" si="22"/>
        <v>1</v>
      </c>
      <c r="AK76" s="1">
        <f t="shared" si="27"/>
        <v>26</v>
      </c>
      <c r="AL76" s="7">
        <f t="shared" si="23"/>
        <v>1</v>
      </c>
      <c r="AM76" s="1" t="str">
        <f t="shared" si="28"/>
        <v>N</v>
      </c>
    </row>
    <row r="77" spans="2:39" ht="11.25">
      <c r="B77" s="6" t="str">
        <f t="shared" si="24"/>
        <v>EDUARDO VINICIUS DE MORAIS</v>
      </c>
      <c r="C77" s="1">
        <f t="shared" si="18"/>
        <v>1</v>
      </c>
      <c r="D77" s="1">
        <f aca="true" t="shared" si="31" ref="D77:N77">IF(D52="P",1,0)</f>
        <v>1</v>
      </c>
      <c r="E77" s="1">
        <f t="shared" si="31"/>
        <v>1</v>
      </c>
      <c r="F77" s="1">
        <f t="shared" si="31"/>
        <v>1</v>
      </c>
      <c r="G77" s="1">
        <f t="shared" si="31"/>
        <v>1</v>
      </c>
      <c r="H77" s="1">
        <f t="shared" si="31"/>
        <v>1</v>
      </c>
      <c r="I77" s="1">
        <f t="shared" si="31"/>
        <v>1</v>
      </c>
      <c r="J77" s="1">
        <f t="shared" si="31"/>
        <v>1</v>
      </c>
      <c r="K77" s="1">
        <f t="shared" si="31"/>
        <v>1</v>
      </c>
      <c r="L77" s="1">
        <f t="shared" si="31"/>
        <v>1</v>
      </c>
      <c r="M77" s="1">
        <f t="shared" si="31"/>
        <v>0</v>
      </c>
      <c r="N77" s="1">
        <f t="shared" si="31"/>
        <v>0</v>
      </c>
      <c r="O77" s="1">
        <f t="shared" si="20"/>
        <v>0</v>
      </c>
      <c r="P77" s="1">
        <f t="shared" si="20"/>
        <v>0</v>
      </c>
      <c r="Q77" s="1">
        <f aca="true" t="shared" si="32" ref="Q77:Z77">IF(Q52="P",1,0)</f>
        <v>1</v>
      </c>
      <c r="R77" s="1">
        <f t="shared" si="32"/>
        <v>1</v>
      </c>
      <c r="S77" s="1">
        <f t="shared" si="32"/>
        <v>1</v>
      </c>
      <c r="T77" s="1">
        <f t="shared" si="32"/>
        <v>1</v>
      </c>
      <c r="U77" s="1">
        <f t="shared" si="32"/>
        <v>1</v>
      </c>
      <c r="V77" s="1">
        <f t="shared" si="32"/>
        <v>1</v>
      </c>
      <c r="W77" s="1">
        <f t="shared" si="32"/>
        <v>1</v>
      </c>
      <c r="X77" s="1">
        <f t="shared" si="32"/>
        <v>1</v>
      </c>
      <c r="Y77" s="1">
        <f t="shared" si="32"/>
        <v>1</v>
      </c>
      <c r="Z77" s="1">
        <f t="shared" si="32"/>
        <v>1</v>
      </c>
      <c r="AA77" s="1">
        <f t="shared" si="22"/>
        <v>1</v>
      </c>
      <c r="AB77" s="1">
        <f t="shared" si="22"/>
        <v>1</v>
      </c>
      <c r="AK77" s="1">
        <f t="shared" si="27"/>
        <v>22</v>
      </c>
      <c r="AL77" s="7">
        <f t="shared" si="23"/>
        <v>0.8461538461538461</v>
      </c>
      <c r="AM77" s="1" t="str">
        <f t="shared" si="28"/>
        <v>N</v>
      </c>
    </row>
    <row r="78" spans="2:39" ht="11.25">
      <c r="B78" s="6" t="str">
        <f t="shared" si="24"/>
        <v>EUGENIO GRABSKI JUNIOR</v>
      </c>
      <c r="C78" s="1">
        <f t="shared" si="18"/>
        <v>1</v>
      </c>
      <c r="D78" s="1">
        <f aca="true" t="shared" si="33" ref="D78:N78">IF(D53="P",1,0)</f>
        <v>1</v>
      </c>
      <c r="E78" s="1">
        <f t="shared" si="33"/>
        <v>1</v>
      </c>
      <c r="F78" s="1">
        <f t="shared" si="33"/>
        <v>1</v>
      </c>
      <c r="G78" s="1">
        <f t="shared" si="33"/>
        <v>1</v>
      </c>
      <c r="H78" s="1">
        <f t="shared" si="33"/>
        <v>1</v>
      </c>
      <c r="I78" s="1">
        <f t="shared" si="33"/>
        <v>1</v>
      </c>
      <c r="J78" s="1">
        <f t="shared" si="33"/>
        <v>1</v>
      </c>
      <c r="K78" s="1">
        <f t="shared" si="33"/>
        <v>1</v>
      </c>
      <c r="L78" s="1">
        <f t="shared" si="33"/>
        <v>1</v>
      </c>
      <c r="M78" s="1">
        <f t="shared" si="33"/>
        <v>1</v>
      </c>
      <c r="N78" s="1">
        <f t="shared" si="33"/>
        <v>0</v>
      </c>
      <c r="O78" s="1">
        <f t="shared" si="20"/>
        <v>1</v>
      </c>
      <c r="P78" s="1">
        <f t="shared" si="20"/>
        <v>1</v>
      </c>
      <c r="Q78" s="1">
        <f aca="true" t="shared" si="34" ref="Q78:Z78">IF(Q53="P",1,0)</f>
        <v>1</v>
      </c>
      <c r="R78" s="1">
        <f t="shared" si="34"/>
        <v>1</v>
      </c>
      <c r="S78" s="1">
        <f t="shared" si="34"/>
        <v>1</v>
      </c>
      <c r="T78" s="1">
        <f t="shared" si="34"/>
        <v>1</v>
      </c>
      <c r="U78" s="1">
        <f t="shared" si="34"/>
        <v>1</v>
      </c>
      <c r="V78" s="1">
        <f t="shared" si="34"/>
        <v>1</v>
      </c>
      <c r="W78" s="1">
        <f t="shared" si="34"/>
        <v>1</v>
      </c>
      <c r="X78" s="1">
        <f t="shared" si="34"/>
        <v>1</v>
      </c>
      <c r="Y78" s="1">
        <f t="shared" si="34"/>
        <v>1</v>
      </c>
      <c r="Z78" s="1">
        <f t="shared" si="34"/>
        <v>1</v>
      </c>
      <c r="AA78" s="1">
        <f t="shared" si="22"/>
        <v>1</v>
      </c>
      <c r="AB78" s="1">
        <f t="shared" si="22"/>
        <v>1</v>
      </c>
      <c r="AK78" s="1">
        <f t="shared" si="27"/>
        <v>25</v>
      </c>
      <c r="AL78" s="7">
        <f t="shared" si="23"/>
        <v>0.9615384615384616</v>
      </c>
      <c r="AM78" s="1" t="str">
        <f t="shared" si="28"/>
        <v>N</v>
      </c>
    </row>
    <row r="79" spans="2:39" ht="11.25">
      <c r="B79" s="6" t="str">
        <f t="shared" si="24"/>
        <v>FELIPE AUGUSTO TURRA</v>
      </c>
      <c r="C79" s="1">
        <f t="shared" si="18"/>
        <v>1</v>
      </c>
      <c r="D79" s="1">
        <f aca="true" t="shared" si="35" ref="D79:N79">IF(D54="P",1,0)</f>
        <v>1</v>
      </c>
      <c r="E79" s="1">
        <f t="shared" si="35"/>
        <v>1</v>
      </c>
      <c r="F79" s="1">
        <f t="shared" si="35"/>
        <v>1</v>
      </c>
      <c r="G79" s="1">
        <f t="shared" si="35"/>
        <v>1</v>
      </c>
      <c r="H79" s="1">
        <f t="shared" si="35"/>
        <v>1</v>
      </c>
      <c r="I79" s="1">
        <f t="shared" si="35"/>
        <v>1</v>
      </c>
      <c r="J79" s="1">
        <f t="shared" si="35"/>
        <v>1</v>
      </c>
      <c r="K79" s="1">
        <f t="shared" si="35"/>
        <v>1</v>
      </c>
      <c r="L79" s="1">
        <f t="shared" si="35"/>
        <v>1</v>
      </c>
      <c r="M79" s="1">
        <f t="shared" si="35"/>
        <v>0</v>
      </c>
      <c r="N79" s="1">
        <f t="shared" si="35"/>
        <v>0</v>
      </c>
      <c r="O79" s="1">
        <f t="shared" si="20"/>
        <v>1</v>
      </c>
      <c r="P79" s="1">
        <f t="shared" si="20"/>
        <v>1</v>
      </c>
      <c r="Q79" s="1">
        <f aca="true" t="shared" si="36" ref="Q79:Z79">IF(Q54="P",1,0)</f>
        <v>1</v>
      </c>
      <c r="R79" s="1">
        <f t="shared" si="36"/>
        <v>1</v>
      </c>
      <c r="S79" s="1">
        <f t="shared" si="36"/>
        <v>1</v>
      </c>
      <c r="T79" s="1">
        <f t="shared" si="36"/>
        <v>1</v>
      </c>
      <c r="U79" s="1">
        <f t="shared" si="36"/>
        <v>1</v>
      </c>
      <c r="V79" s="1">
        <f t="shared" si="36"/>
        <v>1</v>
      </c>
      <c r="W79" s="1">
        <f t="shared" si="36"/>
        <v>1</v>
      </c>
      <c r="X79" s="1">
        <f t="shared" si="36"/>
        <v>1</v>
      </c>
      <c r="Y79" s="1">
        <f t="shared" si="36"/>
        <v>1</v>
      </c>
      <c r="Z79" s="1">
        <f t="shared" si="36"/>
        <v>1</v>
      </c>
      <c r="AA79" s="1">
        <f t="shared" si="22"/>
        <v>1</v>
      </c>
      <c r="AB79" s="1">
        <f t="shared" si="22"/>
        <v>1</v>
      </c>
      <c r="AK79" s="1">
        <f t="shared" si="27"/>
        <v>24</v>
      </c>
      <c r="AL79" s="7">
        <f t="shared" si="23"/>
        <v>0.9230769230769231</v>
      </c>
      <c r="AM79" s="1" t="str">
        <f t="shared" si="28"/>
        <v>N</v>
      </c>
    </row>
    <row r="80" spans="2:39" ht="11.25">
      <c r="B80" s="6" t="str">
        <f t="shared" si="24"/>
        <v>FELIPE SLIVA</v>
      </c>
      <c r="C80" s="1">
        <f t="shared" si="18"/>
        <v>1</v>
      </c>
      <c r="D80" s="1">
        <f aca="true" t="shared" si="37" ref="D80:N80">IF(D55="P",1,0)</f>
        <v>1</v>
      </c>
      <c r="E80" s="1">
        <f t="shared" si="37"/>
        <v>1</v>
      </c>
      <c r="F80" s="1">
        <f t="shared" si="37"/>
        <v>1</v>
      </c>
      <c r="G80" s="1">
        <f t="shared" si="37"/>
        <v>1</v>
      </c>
      <c r="H80" s="1">
        <f t="shared" si="37"/>
        <v>1</v>
      </c>
      <c r="I80" s="1">
        <f t="shared" si="37"/>
        <v>1</v>
      </c>
      <c r="J80" s="1">
        <f t="shared" si="37"/>
        <v>1</v>
      </c>
      <c r="K80" s="1">
        <f t="shared" si="37"/>
        <v>1</v>
      </c>
      <c r="L80" s="1">
        <f t="shared" si="37"/>
        <v>1</v>
      </c>
      <c r="M80" s="1">
        <f t="shared" si="37"/>
        <v>1</v>
      </c>
      <c r="N80" s="1">
        <f t="shared" si="37"/>
        <v>1</v>
      </c>
      <c r="O80" s="1">
        <f t="shared" si="20"/>
        <v>1</v>
      </c>
      <c r="P80" s="1">
        <f t="shared" si="20"/>
        <v>1</v>
      </c>
      <c r="Q80" s="1">
        <f aca="true" t="shared" si="38" ref="Q80:Z80">IF(Q55="P",1,0)</f>
        <v>1</v>
      </c>
      <c r="R80" s="1">
        <f t="shared" si="38"/>
        <v>1</v>
      </c>
      <c r="S80" s="1">
        <f t="shared" si="38"/>
        <v>1</v>
      </c>
      <c r="T80" s="1">
        <f t="shared" si="38"/>
        <v>1</v>
      </c>
      <c r="U80" s="1">
        <f t="shared" si="38"/>
        <v>1</v>
      </c>
      <c r="V80" s="1">
        <f t="shared" si="38"/>
        <v>1</v>
      </c>
      <c r="W80" s="1">
        <f t="shared" si="38"/>
        <v>1</v>
      </c>
      <c r="X80" s="1">
        <f t="shared" si="38"/>
        <v>1</v>
      </c>
      <c r="Y80" s="1">
        <f t="shared" si="38"/>
        <v>1</v>
      </c>
      <c r="Z80" s="1">
        <f t="shared" si="38"/>
        <v>1</v>
      </c>
      <c r="AA80" s="1">
        <f t="shared" si="22"/>
        <v>1</v>
      </c>
      <c r="AB80" s="1">
        <f t="shared" si="22"/>
        <v>1</v>
      </c>
      <c r="AK80" s="1">
        <f t="shared" si="27"/>
        <v>26</v>
      </c>
      <c r="AL80" s="7">
        <f t="shared" si="23"/>
        <v>1</v>
      </c>
      <c r="AM80" s="1" t="str">
        <f t="shared" si="28"/>
        <v>N</v>
      </c>
    </row>
    <row r="81" spans="2:39" ht="11.25">
      <c r="B81" s="6" t="str">
        <f t="shared" si="24"/>
        <v>GABRIEL AVILA LEAL DE M. HERRERA</v>
      </c>
      <c r="C81" s="1">
        <f t="shared" si="18"/>
        <v>1</v>
      </c>
      <c r="D81" s="1">
        <f aca="true" t="shared" si="39" ref="D81:N81">IF(D56="P",1,0)</f>
        <v>1</v>
      </c>
      <c r="E81" s="1">
        <f t="shared" si="39"/>
        <v>1</v>
      </c>
      <c r="F81" s="1">
        <f t="shared" si="39"/>
        <v>1</v>
      </c>
      <c r="G81" s="1">
        <f t="shared" si="39"/>
        <v>1</v>
      </c>
      <c r="H81" s="1">
        <f t="shared" si="39"/>
        <v>1</v>
      </c>
      <c r="I81" s="1">
        <f t="shared" si="39"/>
        <v>1</v>
      </c>
      <c r="J81" s="1">
        <f t="shared" si="39"/>
        <v>1</v>
      </c>
      <c r="K81" s="1">
        <f t="shared" si="39"/>
        <v>1</v>
      </c>
      <c r="L81" s="1">
        <f t="shared" si="39"/>
        <v>1</v>
      </c>
      <c r="M81" s="1">
        <f t="shared" si="39"/>
        <v>1</v>
      </c>
      <c r="N81" s="1">
        <f t="shared" si="39"/>
        <v>0</v>
      </c>
      <c r="O81" s="1">
        <f t="shared" si="20"/>
        <v>1</v>
      </c>
      <c r="P81" s="1">
        <f t="shared" si="20"/>
        <v>1</v>
      </c>
      <c r="Q81" s="1">
        <f aca="true" t="shared" si="40" ref="Q81:Z81">IF(Q56="P",1,0)</f>
        <v>1</v>
      </c>
      <c r="R81" s="1">
        <f t="shared" si="40"/>
        <v>1</v>
      </c>
      <c r="S81" s="1">
        <f t="shared" si="40"/>
        <v>1</v>
      </c>
      <c r="T81" s="1">
        <f t="shared" si="40"/>
        <v>1</v>
      </c>
      <c r="U81" s="1">
        <f t="shared" si="40"/>
        <v>1</v>
      </c>
      <c r="V81" s="1">
        <f t="shared" si="40"/>
        <v>1</v>
      </c>
      <c r="W81" s="1">
        <f t="shared" si="40"/>
        <v>1</v>
      </c>
      <c r="X81" s="1">
        <f t="shared" si="40"/>
        <v>1</v>
      </c>
      <c r="Y81" s="1">
        <f t="shared" si="40"/>
        <v>1</v>
      </c>
      <c r="Z81" s="1">
        <f t="shared" si="40"/>
        <v>1</v>
      </c>
      <c r="AA81" s="1">
        <f t="shared" si="22"/>
        <v>1</v>
      </c>
      <c r="AB81" s="1">
        <f t="shared" si="22"/>
        <v>1</v>
      </c>
      <c r="AK81" s="1">
        <f t="shared" si="27"/>
        <v>25</v>
      </c>
      <c r="AL81" s="7">
        <f t="shared" si="23"/>
        <v>0.9615384615384616</v>
      </c>
      <c r="AM81" s="1" t="str">
        <f t="shared" si="28"/>
        <v>N</v>
      </c>
    </row>
    <row r="82" spans="2:39" ht="11.25">
      <c r="B82" s="6" t="str">
        <f t="shared" si="24"/>
        <v>GABRIEL LARA MARIANO</v>
      </c>
      <c r="C82" s="1">
        <f t="shared" si="18"/>
        <v>1</v>
      </c>
      <c r="D82" s="1">
        <f aca="true" t="shared" si="41" ref="D82:N82">IF(D57="P",1,0)</f>
        <v>1</v>
      </c>
      <c r="E82" s="1">
        <f t="shared" si="41"/>
        <v>1</v>
      </c>
      <c r="F82" s="1">
        <f t="shared" si="41"/>
        <v>1</v>
      </c>
      <c r="G82" s="1">
        <f t="shared" si="41"/>
        <v>1</v>
      </c>
      <c r="H82" s="1">
        <f t="shared" si="41"/>
        <v>1</v>
      </c>
      <c r="I82" s="1">
        <f t="shared" si="41"/>
        <v>0</v>
      </c>
      <c r="J82" s="1">
        <f t="shared" si="41"/>
        <v>0</v>
      </c>
      <c r="K82" s="1">
        <f t="shared" si="41"/>
        <v>1</v>
      </c>
      <c r="L82" s="1">
        <f t="shared" si="41"/>
        <v>1</v>
      </c>
      <c r="M82" s="1">
        <f t="shared" si="41"/>
        <v>1</v>
      </c>
      <c r="N82" s="1">
        <f t="shared" si="41"/>
        <v>0</v>
      </c>
      <c r="O82" s="1">
        <f t="shared" si="20"/>
        <v>1</v>
      </c>
      <c r="P82" s="1">
        <f t="shared" si="20"/>
        <v>1</v>
      </c>
      <c r="Q82" s="1">
        <f aca="true" t="shared" si="42" ref="Q82:Z82">IF(Q57="P",1,0)</f>
        <v>1</v>
      </c>
      <c r="R82" s="1">
        <f t="shared" si="42"/>
        <v>1</v>
      </c>
      <c r="S82" s="1">
        <f t="shared" si="42"/>
        <v>1</v>
      </c>
      <c r="T82" s="1">
        <f t="shared" si="42"/>
        <v>1</v>
      </c>
      <c r="U82" s="1">
        <f t="shared" si="42"/>
        <v>1</v>
      </c>
      <c r="V82" s="1">
        <f t="shared" si="42"/>
        <v>1</v>
      </c>
      <c r="W82" s="1">
        <f t="shared" si="42"/>
        <v>1</v>
      </c>
      <c r="X82" s="1">
        <f t="shared" si="42"/>
        <v>1</v>
      </c>
      <c r="Y82" s="1">
        <f t="shared" si="42"/>
        <v>1</v>
      </c>
      <c r="Z82" s="1">
        <f t="shared" si="42"/>
        <v>1</v>
      </c>
      <c r="AA82" s="1">
        <f t="shared" si="22"/>
        <v>1</v>
      </c>
      <c r="AB82" s="1">
        <f t="shared" si="22"/>
        <v>1</v>
      </c>
      <c r="AK82" s="1">
        <f t="shared" si="27"/>
        <v>23</v>
      </c>
      <c r="AL82" s="7">
        <f t="shared" si="23"/>
        <v>0.8846153846153846</v>
      </c>
      <c r="AM82" s="1" t="str">
        <f t="shared" si="28"/>
        <v>N</v>
      </c>
    </row>
    <row r="83" spans="2:39" ht="11.25">
      <c r="B83" s="6" t="str">
        <f t="shared" si="24"/>
        <v>GABRIEL SABOIA</v>
      </c>
      <c r="C83" s="1">
        <f t="shared" si="18"/>
        <v>1</v>
      </c>
      <c r="D83" s="1">
        <f aca="true" t="shared" si="43" ref="D83:N83">IF(D58="P",1,0)</f>
        <v>1</v>
      </c>
      <c r="E83" s="1">
        <f t="shared" si="43"/>
        <v>1</v>
      </c>
      <c r="F83" s="1">
        <f t="shared" si="43"/>
        <v>1</v>
      </c>
      <c r="G83" s="1">
        <f t="shared" si="43"/>
        <v>1</v>
      </c>
      <c r="H83" s="1">
        <f t="shared" si="43"/>
        <v>1</v>
      </c>
      <c r="I83" s="1">
        <f t="shared" si="43"/>
        <v>1</v>
      </c>
      <c r="J83" s="1">
        <f t="shared" si="43"/>
        <v>0</v>
      </c>
      <c r="K83" s="1">
        <f t="shared" si="43"/>
        <v>1</v>
      </c>
      <c r="L83" s="1">
        <f t="shared" si="43"/>
        <v>1</v>
      </c>
      <c r="M83" s="1">
        <f t="shared" si="43"/>
        <v>0</v>
      </c>
      <c r="N83" s="1">
        <f t="shared" si="43"/>
        <v>0</v>
      </c>
      <c r="O83" s="1">
        <f t="shared" si="20"/>
        <v>0</v>
      </c>
      <c r="P83" s="1">
        <f t="shared" si="20"/>
        <v>0</v>
      </c>
      <c r="Q83" s="1">
        <f aca="true" t="shared" si="44" ref="Q83:Z83">IF(Q58="P",1,0)</f>
        <v>1</v>
      </c>
      <c r="R83" s="1">
        <f t="shared" si="44"/>
        <v>1</v>
      </c>
      <c r="S83" s="1">
        <f t="shared" si="44"/>
        <v>1</v>
      </c>
      <c r="T83" s="1">
        <f t="shared" si="44"/>
        <v>1</v>
      </c>
      <c r="U83" s="1">
        <f t="shared" si="44"/>
        <v>1</v>
      </c>
      <c r="V83" s="1">
        <f t="shared" si="44"/>
        <v>1</v>
      </c>
      <c r="W83" s="1">
        <f t="shared" si="44"/>
        <v>1</v>
      </c>
      <c r="X83" s="1">
        <f t="shared" si="44"/>
        <v>1</v>
      </c>
      <c r="Y83" s="1">
        <f t="shared" si="44"/>
        <v>1</v>
      </c>
      <c r="Z83" s="1">
        <f t="shared" si="44"/>
        <v>1</v>
      </c>
      <c r="AA83" s="1">
        <f t="shared" si="22"/>
        <v>1</v>
      </c>
      <c r="AB83" s="1">
        <f t="shared" si="22"/>
        <v>1</v>
      </c>
      <c r="AK83" s="1">
        <f t="shared" si="27"/>
        <v>21</v>
      </c>
      <c r="AL83" s="7">
        <f t="shared" si="23"/>
        <v>0.8076923076923077</v>
      </c>
      <c r="AM83" s="1" t="str">
        <f t="shared" si="28"/>
        <v>N</v>
      </c>
    </row>
    <row r="84" spans="2:39" ht="11.25">
      <c r="B84" s="6" t="str">
        <f t="shared" si="24"/>
        <v>HEITOR ALBUQUERQUE KORNDORFER</v>
      </c>
      <c r="C84" s="1">
        <f t="shared" si="18"/>
        <v>1</v>
      </c>
      <c r="D84" s="1">
        <f aca="true" t="shared" si="45" ref="D84:N84">IF(D59="P",1,0)</f>
        <v>1</v>
      </c>
      <c r="E84" s="1">
        <f t="shared" si="45"/>
        <v>1</v>
      </c>
      <c r="F84" s="1">
        <f t="shared" si="45"/>
        <v>1</v>
      </c>
      <c r="G84" s="1">
        <f t="shared" si="45"/>
        <v>1</v>
      </c>
      <c r="H84" s="1">
        <f t="shared" si="45"/>
        <v>1</v>
      </c>
      <c r="I84" s="1">
        <f t="shared" si="45"/>
        <v>0</v>
      </c>
      <c r="J84" s="1">
        <f t="shared" si="45"/>
        <v>0</v>
      </c>
      <c r="K84" s="1">
        <f t="shared" si="45"/>
        <v>1</v>
      </c>
      <c r="L84" s="1">
        <f t="shared" si="45"/>
        <v>1</v>
      </c>
      <c r="M84" s="1">
        <f t="shared" si="45"/>
        <v>1</v>
      </c>
      <c r="N84" s="1">
        <f t="shared" si="45"/>
        <v>0</v>
      </c>
      <c r="O84" s="1">
        <f t="shared" si="20"/>
        <v>1</v>
      </c>
      <c r="P84" s="1">
        <f t="shared" si="20"/>
        <v>1</v>
      </c>
      <c r="Q84" s="1">
        <f aca="true" t="shared" si="46" ref="Q84:Z84">IF(Q59="P",1,0)</f>
        <v>1</v>
      </c>
      <c r="R84" s="1">
        <f t="shared" si="46"/>
        <v>1</v>
      </c>
      <c r="S84" s="1">
        <f t="shared" si="46"/>
        <v>1</v>
      </c>
      <c r="T84" s="1">
        <f t="shared" si="46"/>
        <v>1</v>
      </c>
      <c r="U84" s="1">
        <f t="shared" si="46"/>
        <v>1</v>
      </c>
      <c r="V84" s="1">
        <f t="shared" si="46"/>
        <v>1</v>
      </c>
      <c r="W84" s="1">
        <f t="shared" si="46"/>
        <v>1</v>
      </c>
      <c r="X84" s="1">
        <f t="shared" si="46"/>
        <v>1</v>
      </c>
      <c r="Y84" s="1">
        <f t="shared" si="46"/>
        <v>1</v>
      </c>
      <c r="Z84" s="1">
        <f t="shared" si="46"/>
        <v>1</v>
      </c>
      <c r="AA84" s="1">
        <f t="shared" si="22"/>
        <v>1</v>
      </c>
      <c r="AB84" s="1">
        <f t="shared" si="22"/>
        <v>1</v>
      </c>
      <c r="AK84" s="1">
        <f t="shared" si="27"/>
        <v>23</v>
      </c>
      <c r="AL84" s="7">
        <f t="shared" si="23"/>
        <v>0.8846153846153846</v>
      </c>
      <c r="AM84" s="1" t="str">
        <f t="shared" si="28"/>
        <v>N</v>
      </c>
    </row>
    <row r="85" spans="2:39" ht="11.25">
      <c r="B85" s="6" t="str">
        <f t="shared" si="24"/>
        <v>JOAO AUGUSTO CAMARGO MATHEUS</v>
      </c>
      <c r="C85" s="1">
        <f t="shared" si="18"/>
        <v>1</v>
      </c>
      <c r="D85" s="1">
        <f aca="true" t="shared" si="47" ref="D85:N85">IF(D60="P",1,0)</f>
        <v>1</v>
      </c>
      <c r="E85" s="1">
        <f t="shared" si="47"/>
        <v>1</v>
      </c>
      <c r="F85" s="1">
        <f t="shared" si="47"/>
        <v>1</v>
      </c>
      <c r="G85" s="1">
        <f t="shared" si="47"/>
        <v>1</v>
      </c>
      <c r="H85" s="1">
        <f t="shared" si="47"/>
        <v>1</v>
      </c>
      <c r="I85" s="1">
        <f t="shared" si="47"/>
        <v>1</v>
      </c>
      <c r="J85" s="1">
        <f t="shared" si="47"/>
        <v>0</v>
      </c>
      <c r="K85" s="1">
        <f t="shared" si="47"/>
        <v>1</v>
      </c>
      <c r="L85" s="1">
        <f t="shared" si="47"/>
        <v>1</v>
      </c>
      <c r="M85" s="1">
        <f t="shared" si="47"/>
        <v>1</v>
      </c>
      <c r="N85" s="1">
        <f t="shared" si="47"/>
        <v>0</v>
      </c>
      <c r="O85" s="1">
        <f t="shared" si="20"/>
        <v>0</v>
      </c>
      <c r="P85" s="1">
        <f t="shared" si="20"/>
        <v>0</v>
      </c>
      <c r="Q85" s="1">
        <f aca="true" t="shared" si="48" ref="Q85:Z85">IF(Q60="P",1,0)</f>
        <v>1</v>
      </c>
      <c r="R85" s="1">
        <f t="shared" si="48"/>
        <v>1</v>
      </c>
      <c r="S85" s="1">
        <f t="shared" si="48"/>
        <v>1</v>
      </c>
      <c r="T85" s="1">
        <f t="shared" si="48"/>
        <v>1</v>
      </c>
      <c r="U85" s="1">
        <f t="shared" si="48"/>
        <v>1</v>
      </c>
      <c r="V85" s="1">
        <f t="shared" si="48"/>
        <v>1</v>
      </c>
      <c r="W85" s="1">
        <f t="shared" si="48"/>
        <v>1</v>
      </c>
      <c r="X85" s="1">
        <f t="shared" si="48"/>
        <v>1</v>
      </c>
      <c r="Y85" s="1">
        <f t="shared" si="48"/>
        <v>1</v>
      </c>
      <c r="Z85" s="1">
        <f t="shared" si="48"/>
        <v>1</v>
      </c>
      <c r="AA85" s="1">
        <f t="shared" si="22"/>
        <v>1</v>
      </c>
      <c r="AB85" s="1">
        <f t="shared" si="22"/>
        <v>1</v>
      </c>
      <c r="AK85" s="1">
        <f t="shared" si="27"/>
        <v>22</v>
      </c>
      <c r="AL85" s="7">
        <f t="shared" si="23"/>
        <v>0.8461538461538461</v>
      </c>
      <c r="AM85" s="1" t="str">
        <f t="shared" si="28"/>
        <v>N</v>
      </c>
    </row>
    <row r="86" spans="2:39" ht="11.25">
      <c r="B86" s="6" t="str">
        <f t="shared" si="24"/>
        <v>JOAO MANOEL RIBAS</v>
      </c>
      <c r="C86" s="1">
        <f t="shared" si="18"/>
        <v>1</v>
      </c>
      <c r="D86" s="1">
        <f aca="true" t="shared" si="49" ref="D86:N86">IF(D61="P",1,0)</f>
        <v>1</v>
      </c>
      <c r="E86" s="1">
        <f t="shared" si="49"/>
        <v>1</v>
      </c>
      <c r="F86" s="1">
        <f t="shared" si="49"/>
        <v>1</v>
      </c>
      <c r="G86" s="1">
        <f t="shared" si="49"/>
        <v>1</v>
      </c>
      <c r="H86" s="1">
        <f t="shared" si="49"/>
        <v>1</v>
      </c>
      <c r="I86" s="1">
        <f t="shared" si="49"/>
        <v>1</v>
      </c>
      <c r="J86" s="1">
        <f t="shared" si="49"/>
        <v>0</v>
      </c>
      <c r="K86" s="1">
        <f t="shared" si="49"/>
        <v>1</v>
      </c>
      <c r="L86" s="1">
        <f t="shared" si="49"/>
        <v>1</v>
      </c>
      <c r="M86" s="1">
        <f t="shared" si="49"/>
        <v>0</v>
      </c>
      <c r="N86" s="1">
        <f t="shared" si="49"/>
        <v>0</v>
      </c>
      <c r="O86" s="1">
        <f t="shared" si="20"/>
        <v>0</v>
      </c>
      <c r="P86" s="1">
        <f t="shared" si="20"/>
        <v>0</v>
      </c>
      <c r="Q86" s="1">
        <f aca="true" t="shared" si="50" ref="Q86:Z86">IF(Q61="P",1,0)</f>
        <v>1</v>
      </c>
      <c r="R86" s="1">
        <f t="shared" si="50"/>
        <v>1</v>
      </c>
      <c r="S86" s="1">
        <f t="shared" si="50"/>
        <v>1</v>
      </c>
      <c r="T86" s="1">
        <f t="shared" si="50"/>
        <v>1</v>
      </c>
      <c r="U86" s="1">
        <f t="shared" si="50"/>
        <v>1</v>
      </c>
      <c r="V86" s="1">
        <f t="shared" si="50"/>
        <v>1</v>
      </c>
      <c r="W86" s="1">
        <f t="shared" si="50"/>
        <v>1</v>
      </c>
      <c r="X86" s="1">
        <f t="shared" si="50"/>
        <v>1</v>
      </c>
      <c r="Y86" s="1">
        <f t="shared" si="50"/>
        <v>1</v>
      </c>
      <c r="Z86" s="1">
        <f t="shared" si="50"/>
        <v>1</v>
      </c>
      <c r="AA86" s="1">
        <f t="shared" si="22"/>
        <v>1</v>
      </c>
      <c r="AB86" s="1">
        <f t="shared" si="22"/>
        <v>1</v>
      </c>
      <c r="AK86" s="1">
        <f t="shared" si="27"/>
        <v>21</v>
      </c>
      <c r="AL86" s="7">
        <f t="shared" si="23"/>
        <v>0.8076923076923077</v>
      </c>
      <c r="AM86" s="1" t="str">
        <f t="shared" si="28"/>
        <v>N</v>
      </c>
    </row>
    <row r="87" spans="2:39" ht="11.25">
      <c r="B87" s="6" t="str">
        <f t="shared" si="24"/>
        <v>JOSE CARLOS MARTINS DA SILVA FILHO</v>
      </c>
      <c r="C87" s="1">
        <f t="shared" si="18"/>
        <v>1</v>
      </c>
      <c r="D87" s="1">
        <f aca="true" t="shared" si="51" ref="D87:N87">IF(D62="P",1,0)</f>
        <v>1</v>
      </c>
      <c r="E87" s="1">
        <f t="shared" si="51"/>
        <v>1</v>
      </c>
      <c r="F87" s="1">
        <f t="shared" si="51"/>
        <v>1</v>
      </c>
      <c r="G87" s="1">
        <f t="shared" si="51"/>
        <v>1</v>
      </c>
      <c r="H87" s="1">
        <f t="shared" si="51"/>
        <v>1</v>
      </c>
      <c r="I87" s="1">
        <f t="shared" si="51"/>
        <v>1</v>
      </c>
      <c r="J87" s="1">
        <f t="shared" si="51"/>
        <v>0</v>
      </c>
      <c r="K87" s="1">
        <f t="shared" si="51"/>
        <v>1</v>
      </c>
      <c r="L87" s="1">
        <f t="shared" si="51"/>
        <v>1</v>
      </c>
      <c r="M87" s="1">
        <f t="shared" si="51"/>
        <v>1</v>
      </c>
      <c r="N87" s="1">
        <f t="shared" si="51"/>
        <v>0</v>
      </c>
      <c r="O87" s="1">
        <f t="shared" si="20"/>
        <v>1</v>
      </c>
      <c r="P87" s="1">
        <f t="shared" si="20"/>
        <v>1</v>
      </c>
      <c r="Q87" s="1">
        <f aca="true" t="shared" si="52" ref="Q87:Z87">IF(Q62="P",1,0)</f>
        <v>1</v>
      </c>
      <c r="R87" s="1">
        <f t="shared" si="52"/>
        <v>1</v>
      </c>
      <c r="S87" s="1">
        <f t="shared" si="52"/>
        <v>1</v>
      </c>
      <c r="T87" s="1">
        <f t="shared" si="52"/>
        <v>1</v>
      </c>
      <c r="U87" s="1">
        <f t="shared" si="52"/>
        <v>1</v>
      </c>
      <c r="V87" s="1">
        <f t="shared" si="52"/>
        <v>1</v>
      </c>
      <c r="W87" s="1">
        <f t="shared" si="52"/>
        <v>1</v>
      </c>
      <c r="X87" s="1">
        <f t="shared" si="52"/>
        <v>1</v>
      </c>
      <c r="Y87" s="1">
        <f t="shared" si="52"/>
        <v>1</v>
      </c>
      <c r="Z87" s="1">
        <f t="shared" si="52"/>
        <v>1</v>
      </c>
      <c r="AA87" s="1">
        <f t="shared" si="22"/>
        <v>1</v>
      </c>
      <c r="AB87" s="1">
        <f t="shared" si="22"/>
        <v>1</v>
      </c>
      <c r="AK87" s="1">
        <f t="shared" si="27"/>
        <v>24</v>
      </c>
      <c r="AL87" s="7">
        <f t="shared" si="23"/>
        <v>0.9230769230769231</v>
      </c>
      <c r="AM87" s="1" t="str">
        <f t="shared" si="28"/>
        <v>N</v>
      </c>
    </row>
    <row r="88" spans="2:39" ht="11.25">
      <c r="B88" s="6" t="str">
        <f t="shared" si="24"/>
        <v>LEONARDO PILUSKI BILINSKI</v>
      </c>
      <c r="C88" s="1">
        <f t="shared" si="18"/>
        <v>1</v>
      </c>
      <c r="D88" s="1">
        <f aca="true" t="shared" si="53" ref="D88:N88">IF(D63="P",1,0)</f>
        <v>1</v>
      </c>
      <c r="E88" s="1">
        <f t="shared" si="53"/>
        <v>1</v>
      </c>
      <c r="F88" s="1">
        <f t="shared" si="53"/>
        <v>1</v>
      </c>
      <c r="G88" s="1">
        <f t="shared" si="53"/>
        <v>1</v>
      </c>
      <c r="H88" s="1">
        <f t="shared" si="53"/>
        <v>1</v>
      </c>
      <c r="I88" s="1">
        <f t="shared" si="53"/>
        <v>1</v>
      </c>
      <c r="J88" s="1">
        <f t="shared" si="53"/>
        <v>1</v>
      </c>
      <c r="K88" s="1">
        <f t="shared" si="53"/>
        <v>1</v>
      </c>
      <c r="L88" s="1">
        <f t="shared" si="53"/>
        <v>1</v>
      </c>
      <c r="M88" s="1">
        <f t="shared" si="53"/>
        <v>1</v>
      </c>
      <c r="N88" s="1">
        <f t="shared" si="53"/>
        <v>1</v>
      </c>
      <c r="O88" s="1">
        <f t="shared" si="20"/>
        <v>1</v>
      </c>
      <c r="P88" s="1">
        <f t="shared" si="20"/>
        <v>1</v>
      </c>
      <c r="Q88" s="1">
        <f aca="true" t="shared" si="54" ref="Q88:Z88">IF(Q63="P",1,0)</f>
        <v>1</v>
      </c>
      <c r="R88" s="1">
        <f t="shared" si="54"/>
        <v>1</v>
      </c>
      <c r="S88" s="1">
        <f t="shared" si="54"/>
        <v>1</v>
      </c>
      <c r="T88" s="1">
        <f t="shared" si="54"/>
        <v>1</v>
      </c>
      <c r="U88" s="1">
        <f t="shared" si="54"/>
        <v>1</v>
      </c>
      <c r="V88" s="1">
        <f t="shared" si="54"/>
        <v>1</v>
      </c>
      <c r="W88" s="1">
        <f t="shared" si="54"/>
        <v>1</v>
      </c>
      <c r="X88" s="1">
        <f t="shared" si="54"/>
        <v>1</v>
      </c>
      <c r="Y88" s="1">
        <f t="shared" si="54"/>
        <v>1</v>
      </c>
      <c r="Z88" s="1">
        <f t="shared" si="54"/>
        <v>1</v>
      </c>
      <c r="AA88" s="1">
        <f t="shared" si="22"/>
        <v>1</v>
      </c>
      <c r="AB88" s="1">
        <f t="shared" si="22"/>
        <v>1</v>
      </c>
      <c r="AK88" s="1">
        <f t="shared" si="27"/>
        <v>26</v>
      </c>
      <c r="AL88" s="7">
        <f t="shared" si="23"/>
        <v>1</v>
      </c>
      <c r="AM88" s="1" t="str">
        <f t="shared" si="28"/>
        <v>N</v>
      </c>
    </row>
    <row r="89" spans="2:39" ht="11.25">
      <c r="B89" s="6" t="str">
        <f t="shared" si="24"/>
        <v>LUIZ FELIPE BELTZAC</v>
      </c>
      <c r="C89" s="1">
        <f t="shared" si="18"/>
        <v>1</v>
      </c>
      <c r="D89" s="1">
        <f aca="true" t="shared" si="55" ref="D89:N89">IF(D64="P",1,0)</f>
        <v>1</v>
      </c>
      <c r="E89" s="1">
        <f t="shared" si="55"/>
        <v>1</v>
      </c>
      <c r="F89" s="1">
        <f t="shared" si="55"/>
        <v>1</v>
      </c>
      <c r="G89" s="1">
        <f t="shared" si="55"/>
        <v>1</v>
      </c>
      <c r="H89" s="1">
        <f t="shared" si="55"/>
        <v>1</v>
      </c>
      <c r="I89" s="1">
        <f t="shared" si="55"/>
        <v>1</v>
      </c>
      <c r="J89" s="1">
        <f t="shared" si="55"/>
        <v>0</v>
      </c>
      <c r="K89" s="1">
        <f t="shared" si="55"/>
        <v>1</v>
      </c>
      <c r="L89" s="1">
        <f t="shared" si="55"/>
        <v>1</v>
      </c>
      <c r="M89" s="1">
        <f t="shared" si="55"/>
        <v>1</v>
      </c>
      <c r="N89" s="1">
        <f t="shared" si="55"/>
        <v>0</v>
      </c>
      <c r="O89" s="1">
        <f t="shared" si="20"/>
        <v>1</v>
      </c>
      <c r="P89" s="1">
        <f t="shared" si="20"/>
        <v>1</v>
      </c>
      <c r="Q89" s="1">
        <f aca="true" t="shared" si="56" ref="Q89:Z89">IF(Q64="P",1,0)</f>
        <v>1</v>
      </c>
      <c r="R89" s="1">
        <f t="shared" si="56"/>
        <v>1</v>
      </c>
      <c r="S89" s="1">
        <f t="shared" si="56"/>
        <v>1</v>
      </c>
      <c r="T89" s="1">
        <f t="shared" si="56"/>
        <v>1</v>
      </c>
      <c r="U89" s="1">
        <f t="shared" si="56"/>
        <v>1</v>
      </c>
      <c r="V89" s="1">
        <f t="shared" si="56"/>
        <v>1</v>
      </c>
      <c r="W89" s="1">
        <f t="shared" si="56"/>
        <v>1</v>
      </c>
      <c r="X89" s="1">
        <f t="shared" si="56"/>
        <v>1</v>
      </c>
      <c r="Y89" s="1">
        <f t="shared" si="56"/>
        <v>1</v>
      </c>
      <c r="Z89" s="1">
        <f t="shared" si="56"/>
        <v>1</v>
      </c>
      <c r="AA89" s="1">
        <f t="shared" si="22"/>
        <v>1</v>
      </c>
      <c r="AB89" s="1">
        <f t="shared" si="22"/>
        <v>1</v>
      </c>
      <c r="AK89" s="1">
        <f t="shared" si="27"/>
        <v>24</v>
      </c>
      <c r="AL89" s="7">
        <f t="shared" si="23"/>
        <v>0.9230769230769231</v>
      </c>
      <c r="AM89" s="1" t="str">
        <f t="shared" si="28"/>
        <v>N</v>
      </c>
    </row>
    <row r="90" spans="2:39" ht="11.25">
      <c r="B90" s="6" t="str">
        <f t="shared" si="24"/>
        <v>LUIZ FELIPE LEITAO MARTINS</v>
      </c>
      <c r="C90" s="1">
        <f t="shared" si="18"/>
        <v>1</v>
      </c>
      <c r="D90" s="1">
        <f aca="true" t="shared" si="57" ref="D90:N90">IF(D65="P",1,0)</f>
        <v>1</v>
      </c>
      <c r="E90" s="1">
        <f t="shared" si="57"/>
        <v>1</v>
      </c>
      <c r="F90" s="1">
        <f t="shared" si="57"/>
        <v>1</v>
      </c>
      <c r="G90" s="1">
        <f t="shared" si="57"/>
        <v>1</v>
      </c>
      <c r="H90" s="1">
        <f t="shared" si="57"/>
        <v>1</v>
      </c>
      <c r="I90" s="1">
        <f t="shared" si="57"/>
        <v>1</v>
      </c>
      <c r="J90" s="1">
        <f t="shared" si="57"/>
        <v>1</v>
      </c>
      <c r="K90" s="1">
        <f t="shared" si="57"/>
        <v>1</v>
      </c>
      <c r="L90" s="1">
        <f t="shared" si="57"/>
        <v>1</v>
      </c>
      <c r="M90" s="1">
        <f t="shared" si="57"/>
        <v>1</v>
      </c>
      <c r="N90" s="1">
        <f t="shared" si="57"/>
        <v>0</v>
      </c>
      <c r="O90" s="1">
        <f t="shared" si="20"/>
        <v>0</v>
      </c>
      <c r="P90" s="1">
        <f t="shared" si="20"/>
        <v>0</v>
      </c>
      <c r="Q90" s="1">
        <f aca="true" t="shared" si="58" ref="Q90:Z90">IF(Q65="P",1,0)</f>
        <v>1</v>
      </c>
      <c r="R90" s="1">
        <f t="shared" si="58"/>
        <v>1</v>
      </c>
      <c r="S90" s="1">
        <f t="shared" si="58"/>
        <v>1</v>
      </c>
      <c r="T90" s="1">
        <f t="shared" si="58"/>
        <v>1</v>
      </c>
      <c r="U90" s="1">
        <f t="shared" si="58"/>
        <v>1</v>
      </c>
      <c r="V90" s="1">
        <f t="shared" si="58"/>
        <v>1</v>
      </c>
      <c r="W90" s="1">
        <f t="shared" si="58"/>
        <v>1</v>
      </c>
      <c r="X90" s="1">
        <f t="shared" si="58"/>
        <v>1</v>
      </c>
      <c r="Y90" s="1">
        <f t="shared" si="58"/>
        <v>1</v>
      </c>
      <c r="Z90" s="1">
        <f t="shared" si="58"/>
        <v>1</v>
      </c>
      <c r="AA90" s="1">
        <f t="shared" si="22"/>
        <v>1</v>
      </c>
      <c r="AB90" s="1">
        <f t="shared" si="22"/>
        <v>1</v>
      </c>
      <c r="AK90" s="1">
        <f t="shared" si="27"/>
        <v>23</v>
      </c>
      <c r="AL90" s="7">
        <f t="shared" si="23"/>
        <v>0.8846153846153846</v>
      </c>
      <c r="AM90" s="1" t="str">
        <f t="shared" si="28"/>
        <v>N</v>
      </c>
    </row>
    <row r="91" spans="2:39" ht="11.25">
      <c r="B91" s="6" t="str">
        <f t="shared" si="24"/>
        <v>MAX CASTANHA DRUCIAK</v>
      </c>
      <c r="C91" s="1">
        <f t="shared" si="18"/>
        <v>1</v>
      </c>
      <c r="D91" s="1">
        <f aca="true" t="shared" si="59" ref="D91:N91">IF(D66="P",1,0)</f>
        <v>1</v>
      </c>
      <c r="E91" s="1">
        <f t="shared" si="59"/>
        <v>1</v>
      </c>
      <c r="F91" s="1">
        <f t="shared" si="59"/>
        <v>1</v>
      </c>
      <c r="G91" s="1">
        <f t="shared" si="59"/>
        <v>1</v>
      </c>
      <c r="H91" s="1">
        <f t="shared" si="59"/>
        <v>1</v>
      </c>
      <c r="I91" s="1">
        <f t="shared" si="59"/>
        <v>1</v>
      </c>
      <c r="J91" s="1">
        <f t="shared" si="59"/>
        <v>1</v>
      </c>
      <c r="K91" s="1">
        <f t="shared" si="59"/>
        <v>1</v>
      </c>
      <c r="L91" s="1">
        <f t="shared" si="59"/>
        <v>1</v>
      </c>
      <c r="M91" s="1">
        <f t="shared" si="59"/>
        <v>1</v>
      </c>
      <c r="N91" s="1">
        <f t="shared" si="59"/>
        <v>0</v>
      </c>
      <c r="O91" s="1">
        <f t="shared" si="20"/>
        <v>1</v>
      </c>
      <c r="P91" s="1">
        <f t="shared" si="20"/>
        <v>1</v>
      </c>
      <c r="Q91" s="1">
        <f aca="true" t="shared" si="60" ref="Q91:Z91">IF(Q66="P",1,0)</f>
        <v>1</v>
      </c>
      <c r="R91" s="1">
        <f t="shared" si="60"/>
        <v>1</v>
      </c>
      <c r="S91" s="1">
        <f t="shared" si="60"/>
        <v>1</v>
      </c>
      <c r="T91" s="1">
        <f t="shared" si="60"/>
        <v>1</v>
      </c>
      <c r="U91" s="1">
        <f t="shared" si="60"/>
        <v>1</v>
      </c>
      <c r="V91" s="1">
        <f t="shared" si="60"/>
        <v>1</v>
      </c>
      <c r="W91" s="1">
        <f t="shared" si="60"/>
        <v>1</v>
      </c>
      <c r="X91" s="1">
        <f t="shared" si="60"/>
        <v>1</v>
      </c>
      <c r="Y91" s="1">
        <f t="shared" si="60"/>
        <v>1</v>
      </c>
      <c r="Z91" s="1">
        <f t="shared" si="60"/>
        <v>1</v>
      </c>
      <c r="AA91" s="1">
        <f t="shared" si="22"/>
        <v>1</v>
      </c>
      <c r="AB91" s="1">
        <f t="shared" si="22"/>
        <v>1</v>
      </c>
      <c r="AK91" s="1">
        <f t="shared" si="27"/>
        <v>25</v>
      </c>
      <c r="AL91" s="7">
        <f t="shared" si="23"/>
        <v>0.9615384615384616</v>
      </c>
      <c r="AM91" s="1" t="str">
        <f t="shared" si="28"/>
        <v>N</v>
      </c>
    </row>
    <row r="92" spans="2:39" ht="11.25">
      <c r="B92" s="6" t="str">
        <f t="shared" si="24"/>
        <v>MILTON MANOEL MURER FILHO</v>
      </c>
      <c r="C92" s="1">
        <f t="shared" si="18"/>
        <v>1</v>
      </c>
      <c r="D92" s="1">
        <f aca="true" t="shared" si="61" ref="D92:N92">IF(D67="P",1,0)</f>
        <v>1</v>
      </c>
      <c r="E92" s="1">
        <f t="shared" si="61"/>
        <v>1</v>
      </c>
      <c r="F92" s="1">
        <f t="shared" si="61"/>
        <v>1</v>
      </c>
      <c r="G92" s="1">
        <f t="shared" si="61"/>
        <v>1</v>
      </c>
      <c r="H92" s="1">
        <f t="shared" si="61"/>
        <v>1</v>
      </c>
      <c r="I92" s="1">
        <f t="shared" si="61"/>
        <v>1</v>
      </c>
      <c r="J92" s="1">
        <f t="shared" si="61"/>
        <v>1</v>
      </c>
      <c r="K92" s="1">
        <f t="shared" si="61"/>
        <v>1</v>
      </c>
      <c r="L92" s="1">
        <f t="shared" si="61"/>
        <v>1</v>
      </c>
      <c r="M92" s="1">
        <f t="shared" si="61"/>
        <v>1</v>
      </c>
      <c r="N92" s="1">
        <f t="shared" si="61"/>
        <v>1</v>
      </c>
      <c r="O92" s="1">
        <f t="shared" si="20"/>
        <v>1</v>
      </c>
      <c r="P92" s="1">
        <f t="shared" si="20"/>
        <v>1</v>
      </c>
      <c r="Q92" s="1">
        <f aca="true" t="shared" si="62" ref="Q92:Z92">IF(Q67="P",1,0)</f>
        <v>1</v>
      </c>
      <c r="R92" s="1">
        <f t="shared" si="62"/>
        <v>1</v>
      </c>
      <c r="S92" s="1">
        <f t="shared" si="62"/>
        <v>1</v>
      </c>
      <c r="T92" s="1">
        <f t="shared" si="62"/>
        <v>1</v>
      </c>
      <c r="U92" s="1">
        <f t="shared" si="62"/>
        <v>1</v>
      </c>
      <c r="V92" s="1">
        <f t="shared" si="62"/>
        <v>1</v>
      </c>
      <c r="W92" s="1">
        <f t="shared" si="62"/>
        <v>1</v>
      </c>
      <c r="X92" s="1">
        <f t="shared" si="62"/>
        <v>1</v>
      </c>
      <c r="Y92" s="1">
        <f t="shared" si="62"/>
        <v>1</v>
      </c>
      <c r="Z92" s="1">
        <f t="shared" si="62"/>
        <v>1</v>
      </c>
      <c r="AA92" s="1">
        <f t="shared" si="22"/>
        <v>1</v>
      </c>
      <c r="AB92" s="1">
        <f t="shared" si="22"/>
        <v>1</v>
      </c>
      <c r="AK92" s="1">
        <f t="shared" si="27"/>
        <v>26</v>
      </c>
      <c r="AL92" s="7">
        <f t="shared" si="23"/>
        <v>1</v>
      </c>
      <c r="AM92" s="1" t="str">
        <f t="shared" si="28"/>
        <v>N</v>
      </c>
    </row>
    <row r="93" spans="2:39" ht="11.25">
      <c r="B93" s="6" t="str">
        <f t="shared" si="24"/>
        <v>RICARDO HOLTZ MACEDO</v>
      </c>
      <c r="C93" s="1">
        <f t="shared" si="18"/>
        <v>1</v>
      </c>
      <c r="D93" s="1">
        <f aca="true" t="shared" si="63" ref="D93:N93">IF(D68="P",1,0)</f>
        <v>1</v>
      </c>
      <c r="E93" s="1">
        <f t="shared" si="63"/>
        <v>1</v>
      </c>
      <c r="F93" s="1">
        <f t="shared" si="63"/>
        <v>1</v>
      </c>
      <c r="G93" s="1">
        <f t="shared" si="63"/>
        <v>1</v>
      </c>
      <c r="H93" s="1">
        <f t="shared" si="63"/>
        <v>1</v>
      </c>
      <c r="I93" s="1">
        <f t="shared" si="63"/>
        <v>0</v>
      </c>
      <c r="J93" s="1">
        <f t="shared" si="63"/>
        <v>0</v>
      </c>
      <c r="K93" s="1">
        <f t="shared" si="63"/>
        <v>1</v>
      </c>
      <c r="L93" s="1">
        <f t="shared" si="63"/>
        <v>1</v>
      </c>
      <c r="M93" s="1">
        <f t="shared" si="63"/>
        <v>0</v>
      </c>
      <c r="N93" s="1">
        <f t="shared" si="63"/>
        <v>1</v>
      </c>
      <c r="O93" s="1">
        <f t="shared" si="20"/>
        <v>0</v>
      </c>
      <c r="P93" s="1">
        <f t="shared" si="20"/>
        <v>0</v>
      </c>
      <c r="Q93" s="1">
        <f aca="true" t="shared" si="64" ref="Q93:Z93">IF(Q68="P",1,0)</f>
        <v>1</v>
      </c>
      <c r="R93" s="1">
        <f t="shared" si="64"/>
        <v>1</v>
      </c>
      <c r="S93" s="1">
        <f t="shared" si="64"/>
        <v>1</v>
      </c>
      <c r="T93" s="1">
        <f t="shared" si="64"/>
        <v>1</v>
      </c>
      <c r="U93" s="1">
        <f t="shared" si="64"/>
        <v>1</v>
      </c>
      <c r="V93" s="1">
        <f t="shared" si="64"/>
        <v>1</v>
      </c>
      <c r="W93" s="1">
        <f t="shared" si="64"/>
        <v>1</v>
      </c>
      <c r="X93" s="1">
        <f t="shared" si="64"/>
        <v>1</v>
      </c>
      <c r="Y93" s="1">
        <f t="shared" si="64"/>
        <v>1</v>
      </c>
      <c r="Z93" s="1">
        <f t="shared" si="64"/>
        <v>1</v>
      </c>
      <c r="AA93" s="1">
        <f t="shared" si="22"/>
        <v>1</v>
      </c>
      <c r="AB93" s="1">
        <f t="shared" si="22"/>
        <v>1</v>
      </c>
      <c r="AK93" s="1">
        <f t="shared" si="27"/>
        <v>21</v>
      </c>
      <c r="AL93" s="7">
        <f t="shared" si="23"/>
        <v>0.8076923076923077</v>
      </c>
      <c r="AM93" s="1" t="str">
        <f t="shared" si="28"/>
        <v>N</v>
      </c>
    </row>
    <row r="94" spans="2:39" ht="11.25">
      <c r="B94" s="6" t="str">
        <f t="shared" si="24"/>
        <v>RODRIGO REVERS GARCIA</v>
      </c>
      <c r="C94" s="1">
        <f t="shared" si="18"/>
        <v>1</v>
      </c>
      <c r="D94" s="1">
        <f aca="true" t="shared" si="65" ref="D94:N94">IF(D69="P",1,0)</f>
        <v>1</v>
      </c>
      <c r="E94" s="1">
        <f t="shared" si="65"/>
        <v>1</v>
      </c>
      <c r="F94" s="1">
        <f t="shared" si="65"/>
        <v>1</v>
      </c>
      <c r="G94" s="1">
        <f t="shared" si="65"/>
        <v>1</v>
      </c>
      <c r="H94" s="1">
        <f t="shared" si="65"/>
        <v>1</v>
      </c>
      <c r="I94" s="1">
        <f t="shared" si="65"/>
        <v>1</v>
      </c>
      <c r="J94" s="1">
        <f t="shared" si="65"/>
        <v>0</v>
      </c>
      <c r="K94" s="1">
        <f t="shared" si="65"/>
        <v>1</v>
      </c>
      <c r="L94" s="1">
        <f t="shared" si="65"/>
        <v>1</v>
      </c>
      <c r="M94" s="1">
        <f t="shared" si="65"/>
        <v>1</v>
      </c>
      <c r="N94" s="1">
        <f t="shared" si="65"/>
        <v>0</v>
      </c>
      <c r="O94" s="1">
        <f t="shared" si="20"/>
        <v>1</v>
      </c>
      <c r="P94" s="1">
        <f t="shared" si="20"/>
        <v>1</v>
      </c>
      <c r="Q94" s="1">
        <f aca="true" t="shared" si="66" ref="Q94:Z94">IF(Q69="P",1,0)</f>
        <v>1</v>
      </c>
      <c r="R94" s="1">
        <f t="shared" si="66"/>
        <v>1</v>
      </c>
      <c r="S94" s="1">
        <f t="shared" si="66"/>
        <v>1</v>
      </c>
      <c r="T94" s="1">
        <f t="shared" si="66"/>
        <v>1</v>
      </c>
      <c r="U94" s="1">
        <f t="shared" si="66"/>
        <v>1</v>
      </c>
      <c r="V94" s="1">
        <f t="shared" si="66"/>
        <v>1</v>
      </c>
      <c r="W94" s="1">
        <f t="shared" si="66"/>
        <v>1</v>
      </c>
      <c r="X94" s="1">
        <f t="shared" si="66"/>
        <v>1</v>
      </c>
      <c r="Y94" s="1">
        <f t="shared" si="66"/>
        <v>1</v>
      </c>
      <c r="Z94" s="1">
        <f t="shared" si="66"/>
        <v>1</v>
      </c>
      <c r="AA94" s="1">
        <f t="shared" si="22"/>
        <v>1</v>
      </c>
      <c r="AB94" s="1">
        <f t="shared" si="22"/>
        <v>1</v>
      </c>
      <c r="AK94" s="1">
        <f t="shared" si="27"/>
        <v>24</v>
      </c>
      <c r="AL94" s="7">
        <f t="shared" si="23"/>
        <v>0.9230769230769231</v>
      </c>
      <c r="AM94" s="1" t="str">
        <f t="shared" si="28"/>
        <v>N</v>
      </c>
    </row>
    <row r="95" spans="2:39" ht="11.25">
      <c r="B95" s="6" t="str">
        <f>B70</f>
        <v>ROGERIO BORTOLATO GARCIA</v>
      </c>
      <c r="C95" s="1">
        <f aca="true" t="shared" si="67" ref="C95:N95">IF(C70="P",1,0)</f>
        <v>1</v>
      </c>
      <c r="D95" s="1">
        <f t="shared" si="67"/>
        <v>1</v>
      </c>
      <c r="E95" s="1">
        <f t="shared" si="67"/>
        <v>1</v>
      </c>
      <c r="F95" s="1">
        <f t="shared" si="67"/>
        <v>1</v>
      </c>
      <c r="G95" s="1">
        <f t="shared" si="67"/>
        <v>1</v>
      </c>
      <c r="H95" s="1">
        <f t="shared" si="67"/>
        <v>1</v>
      </c>
      <c r="I95" s="1">
        <f t="shared" si="67"/>
        <v>0</v>
      </c>
      <c r="J95" s="1">
        <f t="shared" si="67"/>
        <v>0</v>
      </c>
      <c r="K95" s="1">
        <f t="shared" si="67"/>
        <v>1</v>
      </c>
      <c r="L95" s="1">
        <f t="shared" si="67"/>
        <v>1</v>
      </c>
      <c r="M95" s="1">
        <f t="shared" si="67"/>
        <v>1</v>
      </c>
      <c r="N95" s="1">
        <f t="shared" si="67"/>
        <v>0</v>
      </c>
      <c r="O95" s="1">
        <f t="shared" si="20"/>
        <v>0</v>
      </c>
      <c r="P95" s="1">
        <f t="shared" si="20"/>
        <v>0</v>
      </c>
      <c r="Q95" s="1">
        <f aca="true" t="shared" si="68" ref="Q95:Z95">IF(Q70="P",1,0)</f>
        <v>1</v>
      </c>
      <c r="R95" s="1">
        <f t="shared" si="68"/>
        <v>1</v>
      </c>
      <c r="S95" s="1">
        <f t="shared" si="68"/>
        <v>1</v>
      </c>
      <c r="T95" s="1">
        <f t="shared" si="68"/>
        <v>1</v>
      </c>
      <c r="U95" s="1">
        <f t="shared" si="68"/>
        <v>1</v>
      </c>
      <c r="V95" s="1">
        <f t="shared" si="68"/>
        <v>1</v>
      </c>
      <c r="W95" s="1">
        <f t="shared" si="68"/>
        <v>1</v>
      </c>
      <c r="X95" s="1">
        <f t="shared" si="68"/>
        <v>1</v>
      </c>
      <c r="Y95" s="1">
        <f t="shared" si="68"/>
        <v>1</v>
      </c>
      <c r="Z95" s="1">
        <f t="shared" si="68"/>
        <v>1</v>
      </c>
      <c r="AA95" s="1">
        <f t="shared" si="22"/>
        <v>1</v>
      </c>
      <c r="AB95" s="1">
        <f t="shared" si="22"/>
        <v>1</v>
      </c>
      <c r="AK95" s="1">
        <f t="shared" si="27"/>
        <v>21</v>
      </c>
      <c r="AL95" s="7">
        <f t="shared" si="23"/>
        <v>0.8076923076923077</v>
      </c>
      <c r="AM95" s="1" t="str">
        <f t="shared" si="28"/>
        <v>N</v>
      </c>
    </row>
    <row r="96" spans="2:39" ht="11.25">
      <c r="B96" s="6" t="str">
        <f t="shared" si="24"/>
        <v>THALES CHAMI SCHROEDER</v>
      </c>
      <c r="C96" s="1">
        <f aca="true" t="shared" si="69" ref="C96:N96">IF(C71="P",1,0)</f>
        <v>1</v>
      </c>
      <c r="D96" s="1">
        <f t="shared" si="69"/>
        <v>1</v>
      </c>
      <c r="E96" s="1">
        <f t="shared" si="69"/>
        <v>1</v>
      </c>
      <c r="F96" s="1">
        <f t="shared" si="69"/>
        <v>1</v>
      </c>
      <c r="G96" s="1">
        <f t="shared" si="69"/>
        <v>1</v>
      </c>
      <c r="H96" s="1">
        <f t="shared" si="69"/>
        <v>1</v>
      </c>
      <c r="I96" s="1">
        <f t="shared" si="69"/>
        <v>0</v>
      </c>
      <c r="J96" s="1">
        <f t="shared" si="69"/>
        <v>0</v>
      </c>
      <c r="K96" s="1">
        <f t="shared" si="69"/>
        <v>1</v>
      </c>
      <c r="L96" s="1">
        <f t="shared" si="69"/>
        <v>1</v>
      </c>
      <c r="M96" s="1">
        <f t="shared" si="69"/>
        <v>1</v>
      </c>
      <c r="N96" s="1">
        <f t="shared" si="69"/>
        <v>0</v>
      </c>
      <c r="O96" s="1">
        <f t="shared" si="20"/>
        <v>1</v>
      </c>
      <c r="P96" s="1">
        <f t="shared" si="20"/>
        <v>1</v>
      </c>
      <c r="Q96" s="1">
        <f aca="true" t="shared" si="70" ref="Q96:Z96">IF(Q71="P",1,0)</f>
        <v>1</v>
      </c>
      <c r="R96" s="1">
        <f t="shared" si="70"/>
        <v>1</v>
      </c>
      <c r="S96" s="1">
        <f t="shared" si="70"/>
        <v>1</v>
      </c>
      <c r="T96" s="1">
        <f t="shared" si="70"/>
        <v>1</v>
      </c>
      <c r="U96" s="1">
        <f t="shared" si="70"/>
        <v>1</v>
      </c>
      <c r="V96" s="1">
        <f t="shared" si="70"/>
        <v>1</v>
      </c>
      <c r="W96" s="1">
        <f t="shared" si="70"/>
        <v>1</v>
      </c>
      <c r="X96" s="1">
        <f t="shared" si="70"/>
        <v>1</v>
      </c>
      <c r="Y96" s="1">
        <f t="shared" si="70"/>
        <v>1</v>
      </c>
      <c r="Z96" s="1">
        <f t="shared" si="70"/>
        <v>1</v>
      </c>
      <c r="AA96" s="1">
        <f t="shared" si="22"/>
        <v>1</v>
      </c>
      <c r="AB96" s="1">
        <f t="shared" si="22"/>
        <v>1</v>
      </c>
      <c r="AK96" s="1">
        <f t="shared" si="27"/>
        <v>23</v>
      </c>
      <c r="AL96" s="7">
        <f t="shared" si="23"/>
        <v>0.8846153846153846</v>
      </c>
      <c r="AM96" s="1" t="str">
        <f t="shared" si="28"/>
        <v>N</v>
      </c>
    </row>
    <row r="97" spans="2:39" ht="11.25">
      <c r="B97" s="6"/>
      <c r="C97" s="1">
        <f>1</f>
        <v>1</v>
      </c>
      <c r="D97" s="1">
        <f>C97</f>
        <v>1</v>
      </c>
      <c r="E97" s="1">
        <f aca="true" t="shared" si="71" ref="E97:N97">D97</f>
        <v>1</v>
      </c>
      <c r="F97" s="1">
        <f t="shared" si="71"/>
        <v>1</v>
      </c>
      <c r="G97" s="1">
        <f t="shared" si="71"/>
        <v>1</v>
      </c>
      <c r="H97" s="1">
        <f t="shared" si="71"/>
        <v>1</v>
      </c>
      <c r="I97" s="1">
        <f t="shared" si="71"/>
        <v>1</v>
      </c>
      <c r="J97" s="1">
        <f t="shared" si="71"/>
        <v>1</v>
      </c>
      <c r="K97" s="1">
        <f t="shared" si="71"/>
        <v>1</v>
      </c>
      <c r="L97" s="1">
        <f t="shared" si="71"/>
        <v>1</v>
      </c>
      <c r="M97" s="1">
        <f t="shared" si="71"/>
        <v>1</v>
      </c>
      <c r="N97" s="1">
        <f t="shared" si="71"/>
        <v>1</v>
      </c>
      <c r="O97" s="1">
        <f>N97</f>
        <v>1</v>
      </c>
      <c r="P97" s="1">
        <f>O97</f>
        <v>1</v>
      </c>
      <c r="Q97" s="1">
        <f aca="true" t="shared" si="72" ref="Q97:Z97">P97</f>
        <v>1</v>
      </c>
      <c r="R97" s="1">
        <f t="shared" si="72"/>
        <v>1</v>
      </c>
      <c r="S97" s="1">
        <f t="shared" si="72"/>
        <v>1</v>
      </c>
      <c r="T97" s="1">
        <f t="shared" si="72"/>
        <v>1</v>
      </c>
      <c r="U97" s="1">
        <f t="shared" si="72"/>
        <v>1</v>
      </c>
      <c r="V97" s="1">
        <f t="shared" si="72"/>
        <v>1</v>
      </c>
      <c r="W97" s="1">
        <f t="shared" si="72"/>
        <v>1</v>
      </c>
      <c r="X97" s="1">
        <f t="shared" si="72"/>
        <v>1</v>
      </c>
      <c r="Y97" s="1">
        <f t="shared" si="72"/>
        <v>1</v>
      </c>
      <c r="Z97" s="1">
        <f t="shared" si="72"/>
        <v>1</v>
      </c>
      <c r="AA97" s="1">
        <f>Z97</f>
        <v>1</v>
      </c>
      <c r="AB97" s="1">
        <f>AA97</f>
        <v>1</v>
      </c>
      <c r="AK97" s="1">
        <f t="shared" si="27"/>
        <v>26</v>
      </c>
      <c r="AL97" s="7">
        <f t="shared" si="23"/>
        <v>1</v>
      </c>
      <c r="AM97" s="1" t="str">
        <f t="shared" si="28"/>
        <v>N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2008-04-02T20:16:24Z</cp:lastPrinted>
  <dcterms:created xsi:type="dcterms:W3CDTF">2008-03-04T19:52:17Z</dcterms:created>
  <dcterms:modified xsi:type="dcterms:W3CDTF">2009-07-09T13:01:55Z</dcterms:modified>
  <cp:category/>
  <cp:version/>
  <cp:contentType/>
  <cp:contentStatus/>
</cp:coreProperties>
</file>