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RGONOMIA" sheetId="1" r:id="rId1"/>
  </sheets>
  <definedNames>
    <definedName name="_xlnm.Print_Area" localSheetId="0">'ERGONOMIA'!$A$1:$T$39</definedName>
  </definedNames>
  <calcPr fullCalcOnLoad="1"/>
</workbook>
</file>

<file path=xl/comments1.xml><?xml version="1.0" encoding="utf-8"?>
<comments xmlns="http://schemas.openxmlformats.org/spreadsheetml/2006/main">
  <authors>
    <author>ortegaes</author>
  </authors>
  <commentList>
    <comment ref="E4" authorId="0">
      <text>
        <r>
          <rPr>
            <b/>
            <sz val="9"/>
            <rFont val="Tahoma"/>
            <family val="2"/>
          </rPr>
          <t>Fator distante horizontal do indivíduo à carga.</t>
        </r>
        <r>
          <rPr>
            <sz val="8"/>
            <rFont val="Comic Sans MS"/>
            <family val="4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Fator de altura vertical à carga.</t>
        </r>
      </text>
    </comment>
    <comment ref="E6" authorId="0">
      <text>
        <r>
          <rPr>
            <b/>
            <sz val="9"/>
            <rFont val="Tahoma"/>
            <family val="2"/>
          </rPr>
          <t>Entre com o valor da distância vertical percorrida.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2"/>
          </rPr>
          <t xml:space="preserve">
Ângulo de rotação.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 xml:space="preserve">Veja o fator da freqüência de levantamento na </t>
        </r>
        <r>
          <rPr>
            <b/>
            <u val="single"/>
            <sz val="9"/>
            <rFont val="Tahoma"/>
            <family val="2"/>
          </rPr>
          <t>TABELA 1</t>
        </r>
        <r>
          <rPr>
            <b/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 xml:space="preserve">Veja o valor da qualidade da pega na </t>
        </r>
        <r>
          <rPr>
            <b/>
            <u val="single"/>
            <sz val="9"/>
            <rFont val="Tahoma"/>
            <family val="2"/>
          </rPr>
          <t>TABELA 2</t>
        </r>
        <r>
          <rPr>
            <b/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Limite de peso recomendado.</t>
        </r>
      </text>
    </comment>
    <comment ref="E15" authorId="0">
      <text>
        <r>
          <rPr>
            <b/>
            <sz val="9"/>
            <rFont val="Tahoma"/>
            <family val="2"/>
          </rPr>
          <t>Índice de levantamento.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 xml:space="preserve">
Peso do material.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<sst xmlns="http://schemas.openxmlformats.org/spreadsheetml/2006/main" count="33" uniqueCount="26">
  <si>
    <t>FFL</t>
  </si>
  <si>
    <t>IL =</t>
  </si>
  <si>
    <t>PESO (Kg)</t>
  </si>
  <si>
    <t>Freqüência de levantamento (vezes/minuto)</t>
  </si>
  <si>
    <t>Até 8 h</t>
  </si>
  <si>
    <t>Até 2 h</t>
  </si>
  <si>
    <t>Até 1 h</t>
  </si>
  <si>
    <t>Vc &lt; 75 cm</t>
  </si>
  <si>
    <t>Pega</t>
  </si>
  <si>
    <t>Vc &gt; 75cm</t>
  </si>
  <si>
    <t>Boa</t>
  </si>
  <si>
    <t>Razoável</t>
  </si>
  <si>
    <t>Pobre</t>
  </si>
  <si>
    <t>Fator qualidade da pega da carga</t>
  </si>
  <si>
    <t>Planilha de cálculo do Limite de Peso Recomendado e do Índice de Levantamento</t>
  </si>
  <si>
    <r>
      <t xml:space="preserve">Vc </t>
    </r>
    <r>
      <rPr>
        <sz val="8"/>
        <color indexed="12"/>
        <rFont val="Symbol"/>
        <family val="1"/>
      </rPr>
      <t>³</t>
    </r>
    <r>
      <rPr>
        <sz val="8"/>
        <color indexed="12"/>
        <rFont val="Arial"/>
        <family val="2"/>
      </rPr>
      <t>75cm</t>
    </r>
  </si>
  <si>
    <r>
      <t xml:space="preserve">Vc </t>
    </r>
    <r>
      <rPr>
        <sz val="8"/>
        <color indexed="12"/>
        <rFont val="Symbol"/>
        <family val="1"/>
      </rPr>
      <t>³</t>
    </r>
    <r>
      <rPr>
        <sz val="8"/>
        <color indexed="12"/>
        <rFont val="Arial"/>
        <family val="0"/>
      </rPr>
      <t xml:space="preserve"> 75cm</t>
    </r>
  </si>
  <si>
    <t>Tabela 1 ( FFL)</t>
  </si>
  <si>
    <t>Tabela 2 ( FPQC)</t>
  </si>
  <si>
    <t>LPR =</t>
  </si>
  <si>
    <t>FDH (H)</t>
  </si>
  <si>
    <t>FDC (Dc)</t>
  </si>
  <si>
    <t>FAV (Vc)</t>
  </si>
  <si>
    <t>FRLT (A)</t>
  </si>
  <si>
    <t>FQPC</t>
  </si>
  <si>
    <t>Elaboração: Alessandra Ortega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</si>
</sst>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17">
    <font>
      <sz val="10"/>
      <name val="Arial"/>
      <family val="0"/>
    </font>
    <font>
      <sz val="8"/>
      <name val="Tahoma"/>
      <family val="0"/>
    </font>
    <font>
      <sz val="8"/>
      <name val="Comic Sans MS"/>
      <family val="4"/>
    </font>
    <font>
      <b/>
      <sz val="12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color indexed="12"/>
      <name val="Arial"/>
      <family val="2"/>
    </font>
    <font>
      <sz val="8"/>
      <color indexed="12"/>
      <name val="Symbol"/>
      <family val="1"/>
    </font>
    <font>
      <b/>
      <sz val="16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5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183" fontId="6" fillId="2" borderId="9" xfId="0" applyNumberFormat="1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</xdr:row>
      <xdr:rowOff>114300</xdr:rowOff>
    </xdr:from>
    <xdr:to>
      <xdr:col>10</xdr:col>
      <xdr:colOff>276225</xdr:colOff>
      <xdr:row>3</xdr:row>
      <xdr:rowOff>142875</xdr:rowOff>
    </xdr:to>
    <xdr:sp>
      <xdr:nvSpPr>
        <xdr:cNvPr id="1" name="Comment 5" hidden="1"/>
        <xdr:cNvSpPr>
          <a:spLocks/>
        </xdr:cNvSpPr>
      </xdr:nvSpPr>
      <xdr:spPr>
        <a:xfrm>
          <a:off x="2066925" y="638175"/>
          <a:ext cx="2028825" cy="466725"/>
        </a:xfrm>
        <a:prstGeom prst="wedgeRoundRectCallout">
          <a:avLst>
            <a:gd name="adj1" fmla="val -48740"/>
            <a:gd name="adj2" fmla="val 68916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Fator distante horizontal do indivíduo à carga.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361950</xdr:colOff>
      <xdr:row>1</xdr:row>
      <xdr:rowOff>114300</xdr:rowOff>
    </xdr:from>
    <xdr:to>
      <xdr:col>12</xdr:col>
      <xdr:colOff>371475</xdr:colOff>
      <xdr:row>3</xdr:row>
      <xdr:rowOff>104775</xdr:rowOff>
    </xdr:to>
    <xdr:sp>
      <xdr:nvSpPr>
        <xdr:cNvPr id="2" name="Comment 6" hidden="1"/>
        <xdr:cNvSpPr>
          <a:spLocks/>
        </xdr:cNvSpPr>
      </xdr:nvSpPr>
      <xdr:spPr>
        <a:xfrm>
          <a:off x="3286125" y="638175"/>
          <a:ext cx="1800225" cy="428625"/>
        </a:xfrm>
        <a:prstGeom prst="wedgeRoundRectCallout">
          <a:avLst>
            <a:gd name="adj1" fmla="val -48569"/>
            <a:gd name="adj2" fmla="val 82351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Fator de altura vertical à carga.</a:t>
          </a:r>
        </a:p>
      </xdr:txBody>
    </xdr:sp>
    <xdr:clientData/>
  </xdr:twoCellAnchor>
  <xdr:twoCellAnchor editAs="absolute">
    <xdr:from>
      <xdr:col>8</xdr:col>
      <xdr:colOff>361950</xdr:colOff>
      <xdr:row>1</xdr:row>
      <xdr:rowOff>114300</xdr:rowOff>
    </xdr:from>
    <xdr:to>
      <xdr:col>13</xdr:col>
      <xdr:colOff>9525</xdr:colOff>
      <xdr:row>3</xdr:row>
      <xdr:rowOff>209550</xdr:rowOff>
    </xdr:to>
    <xdr:sp>
      <xdr:nvSpPr>
        <xdr:cNvPr id="3" name="Comment 7" hidden="1"/>
        <xdr:cNvSpPr>
          <a:spLocks/>
        </xdr:cNvSpPr>
      </xdr:nvSpPr>
      <xdr:spPr>
        <a:xfrm>
          <a:off x="3286125" y="638175"/>
          <a:ext cx="1885950" cy="533400"/>
        </a:xfrm>
        <a:prstGeom prst="wedgeRoundRectCallout">
          <a:avLst>
            <a:gd name="adj1" fmla="val -50000"/>
            <a:gd name="adj2" fmla="val 70930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Entre com o valor da distância vertical percorrida.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361950</xdr:colOff>
      <xdr:row>1</xdr:row>
      <xdr:rowOff>219075</xdr:rowOff>
    </xdr:from>
    <xdr:to>
      <xdr:col>13</xdr:col>
      <xdr:colOff>85725</xdr:colOff>
      <xdr:row>4</xdr:row>
      <xdr:rowOff>28575</xdr:rowOff>
    </xdr:to>
    <xdr:sp>
      <xdr:nvSpPr>
        <xdr:cNvPr id="4" name="Comment 8" hidden="1"/>
        <xdr:cNvSpPr>
          <a:spLocks/>
        </xdr:cNvSpPr>
      </xdr:nvSpPr>
      <xdr:spPr>
        <a:xfrm>
          <a:off x="3286125" y="742950"/>
          <a:ext cx="1962150" cy="495300"/>
        </a:xfrm>
        <a:prstGeom prst="wedgeRoundRectCallout">
          <a:avLst>
            <a:gd name="adj1" fmla="val -55226"/>
            <a:gd name="adj2" fmla="val 87500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
Ângulo de rotação.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371475</xdr:colOff>
      <xdr:row>3</xdr:row>
      <xdr:rowOff>161925</xdr:rowOff>
    </xdr:from>
    <xdr:to>
      <xdr:col>13</xdr:col>
      <xdr:colOff>228600</xdr:colOff>
      <xdr:row>5</xdr:row>
      <xdr:rowOff>171450</xdr:rowOff>
    </xdr:to>
    <xdr:sp>
      <xdr:nvSpPr>
        <xdr:cNvPr id="5" name="Comment 11" hidden="1"/>
        <xdr:cNvSpPr>
          <a:spLocks/>
        </xdr:cNvSpPr>
      </xdr:nvSpPr>
      <xdr:spPr>
        <a:xfrm>
          <a:off x="3295650" y="1123950"/>
          <a:ext cx="2095500" cy="504825"/>
        </a:xfrm>
        <a:prstGeom prst="wedgeRoundRectCallout">
          <a:avLst>
            <a:gd name="adj1" fmla="val -52273"/>
            <a:gd name="adj2" fmla="val 72222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Veja o fator da freqüência de levantamento na </a:t>
          </a:r>
          <a:r>
            <a:rPr lang="en-US" cap="none" sz="900" b="1" i="0" u="sng" baseline="0"/>
            <a:t>TABELA 1</a:t>
          </a:r>
          <a:r>
            <a:rPr lang="en-US" cap="none" sz="900" b="1" i="0" u="none" baseline="0"/>
            <a:t>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371475</xdr:colOff>
      <xdr:row>4</xdr:row>
      <xdr:rowOff>161925</xdr:rowOff>
    </xdr:from>
    <xdr:to>
      <xdr:col>13</xdr:col>
      <xdr:colOff>171450</xdr:colOff>
      <xdr:row>6</xdr:row>
      <xdr:rowOff>152400</xdr:rowOff>
    </xdr:to>
    <xdr:sp>
      <xdr:nvSpPr>
        <xdr:cNvPr id="6" name="Comment 12" hidden="1"/>
        <xdr:cNvSpPr>
          <a:spLocks/>
        </xdr:cNvSpPr>
      </xdr:nvSpPr>
      <xdr:spPr>
        <a:xfrm>
          <a:off x="3295650" y="1371600"/>
          <a:ext cx="2038350" cy="485775"/>
        </a:xfrm>
        <a:prstGeom prst="wedgeRoundRectCallout">
          <a:avLst>
            <a:gd name="adj1" fmla="val -52185"/>
            <a:gd name="adj2" fmla="val 76921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Veja o valor da qualidade da pega na </a:t>
          </a:r>
          <a:r>
            <a:rPr lang="en-US" cap="none" sz="900" b="1" i="0" u="sng" baseline="0"/>
            <a:t>TABELA 2</a:t>
          </a:r>
          <a:r>
            <a:rPr lang="en-US" cap="none" sz="900" b="1" i="0" u="none" baseline="0"/>
            <a:t>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257175</xdr:colOff>
      <xdr:row>9</xdr:row>
      <xdr:rowOff>38100</xdr:rowOff>
    </xdr:from>
    <xdr:to>
      <xdr:col>11</xdr:col>
      <xdr:colOff>400050</xdr:colOff>
      <xdr:row>11</xdr:row>
      <xdr:rowOff>57150</xdr:rowOff>
    </xdr:to>
    <xdr:sp>
      <xdr:nvSpPr>
        <xdr:cNvPr id="7" name="Comment 13" hidden="1"/>
        <xdr:cNvSpPr>
          <a:spLocks/>
        </xdr:cNvSpPr>
      </xdr:nvSpPr>
      <xdr:spPr>
        <a:xfrm>
          <a:off x="3181350" y="2486025"/>
          <a:ext cx="1485900" cy="381000"/>
        </a:xfrm>
        <a:prstGeom prst="wedgeRoundRectCallout">
          <a:avLst>
            <a:gd name="adj1" fmla="val -61185"/>
            <a:gd name="adj2" fmla="val 84092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Limite de peso recomendado.</a:t>
          </a:r>
        </a:p>
      </xdr:txBody>
    </xdr:sp>
    <xdr:clientData/>
  </xdr:twoCellAnchor>
  <xdr:twoCellAnchor editAs="absolute">
    <xdr:from>
      <xdr:col>8</xdr:col>
      <xdr:colOff>257175</xdr:colOff>
      <xdr:row>9</xdr:row>
      <xdr:rowOff>95250</xdr:rowOff>
    </xdr:from>
    <xdr:to>
      <xdr:col>11</xdr:col>
      <xdr:colOff>381000</xdr:colOff>
      <xdr:row>12</xdr:row>
      <xdr:rowOff>66675</xdr:rowOff>
    </xdr:to>
    <xdr:sp>
      <xdr:nvSpPr>
        <xdr:cNvPr id="8" name="Comment 14" hidden="1"/>
        <xdr:cNvSpPr>
          <a:spLocks/>
        </xdr:cNvSpPr>
      </xdr:nvSpPr>
      <xdr:spPr>
        <a:xfrm>
          <a:off x="3181350" y="2543175"/>
          <a:ext cx="1466850" cy="533400"/>
        </a:xfrm>
        <a:prstGeom prst="wedgeRoundRectCallout">
          <a:avLst>
            <a:gd name="adj1" fmla="val -56666"/>
            <a:gd name="adj2" fmla="val 80435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Índice de levantamento.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266700</xdr:colOff>
      <xdr:row>5</xdr:row>
      <xdr:rowOff>123825</xdr:rowOff>
    </xdr:from>
    <xdr:to>
      <xdr:col>12</xdr:col>
      <xdr:colOff>390525</xdr:colOff>
      <xdr:row>7</xdr:row>
      <xdr:rowOff>114300</xdr:rowOff>
    </xdr:to>
    <xdr:sp>
      <xdr:nvSpPr>
        <xdr:cNvPr id="9" name="Comment 15" hidden="1"/>
        <xdr:cNvSpPr>
          <a:spLocks/>
        </xdr:cNvSpPr>
      </xdr:nvSpPr>
      <xdr:spPr>
        <a:xfrm>
          <a:off x="3190875" y="1581150"/>
          <a:ext cx="1914525" cy="485775"/>
        </a:xfrm>
        <a:prstGeom prst="wedgeRoundRectCallout">
          <a:avLst>
            <a:gd name="adj1" fmla="val -55296"/>
            <a:gd name="adj2" fmla="val 74000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
Peso do material.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>
    <xdr:from>
      <xdr:col>9</xdr:col>
      <xdr:colOff>447675</xdr:colOff>
      <xdr:row>3</xdr:row>
      <xdr:rowOff>66675</xdr:rowOff>
    </xdr:from>
    <xdr:to>
      <xdr:col>9</xdr:col>
      <xdr:colOff>447675</xdr:colOff>
      <xdr:row>3</xdr:row>
      <xdr:rowOff>104775</xdr:rowOff>
    </xdr:to>
    <xdr:sp>
      <xdr:nvSpPr>
        <xdr:cNvPr id="10" name="AutoShape 67"/>
        <xdr:cNvSpPr>
          <a:spLocks/>
        </xdr:cNvSpPr>
      </xdr:nvSpPr>
      <xdr:spPr>
        <a:xfrm>
          <a:off x="3819525" y="1028700"/>
          <a:ext cx="0" cy="38100"/>
        </a:xfrm>
        <a:custGeom>
          <a:pathLst>
            <a:path h="4" w="6">
              <a:moveTo>
                <a:pt x="1" y="0"/>
              </a:moveTo>
              <a:lnTo>
                <a:pt x="1" y="0"/>
              </a:lnTo>
              <a:lnTo>
                <a:pt x="2" y="0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4" y="2"/>
              </a:lnTo>
              <a:lnTo>
                <a:pt x="4" y="2"/>
              </a:lnTo>
              <a:lnTo>
                <a:pt x="5" y="3"/>
              </a:lnTo>
              <a:lnTo>
                <a:pt x="6" y="4"/>
              </a:lnTo>
              <a:lnTo>
                <a:pt x="6" y="4"/>
              </a:lnTo>
              <a:lnTo>
                <a:pt x="6" y="4"/>
              </a:lnTo>
              <a:lnTo>
                <a:pt x="5" y="4"/>
              </a:lnTo>
              <a:lnTo>
                <a:pt x="5" y="3"/>
              </a:lnTo>
              <a:lnTo>
                <a:pt x="4" y="3"/>
              </a:lnTo>
              <a:lnTo>
                <a:pt x="4" y="2"/>
              </a:lnTo>
              <a:lnTo>
                <a:pt x="3" y="2"/>
              </a:lnTo>
              <a:lnTo>
                <a:pt x="2" y="1"/>
              </a:lnTo>
              <a:lnTo>
                <a:pt x="2" y="1"/>
              </a:ln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</xdr:row>
      <xdr:rowOff>47625</xdr:rowOff>
    </xdr:from>
    <xdr:to>
      <xdr:col>9</xdr:col>
      <xdr:colOff>447675</xdr:colOff>
      <xdr:row>3</xdr:row>
      <xdr:rowOff>95250</xdr:rowOff>
    </xdr:to>
    <xdr:sp>
      <xdr:nvSpPr>
        <xdr:cNvPr id="11" name="AutoShape 68"/>
        <xdr:cNvSpPr>
          <a:spLocks/>
        </xdr:cNvSpPr>
      </xdr:nvSpPr>
      <xdr:spPr>
        <a:xfrm>
          <a:off x="3705225" y="1009650"/>
          <a:ext cx="114300" cy="47625"/>
        </a:xfrm>
        <a:custGeom>
          <a:pathLst>
            <a:path h="5" w="13">
              <a:moveTo>
                <a:pt x="2" y="1"/>
              </a:moveTo>
              <a:lnTo>
                <a:pt x="1" y="0"/>
              </a:lnTo>
              <a:lnTo>
                <a:pt x="1" y="0"/>
              </a:lnTo>
              <a:lnTo>
                <a:pt x="1" y="0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0" y="3"/>
              </a:lnTo>
              <a:lnTo>
                <a:pt x="0" y="4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4"/>
              </a:lnTo>
              <a:lnTo>
                <a:pt x="1" y="3"/>
              </a:lnTo>
              <a:lnTo>
                <a:pt x="1" y="2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2" y="1"/>
              </a:lnTo>
              <a:lnTo>
                <a:pt x="4" y="1"/>
              </a:lnTo>
              <a:lnTo>
                <a:pt x="5" y="1"/>
              </a:lnTo>
              <a:lnTo>
                <a:pt x="7" y="1"/>
              </a:lnTo>
              <a:lnTo>
                <a:pt x="8" y="1"/>
              </a:lnTo>
              <a:lnTo>
                <a:pt x="10" y="1"/>
              </a:lnTo>
              <a:lnTo>
                <a:pt x="11" y="1"/>
              </a:lnTo>
              <a:lnTo>
                <a:pt x="12" y="2"/>
              </a:lnTo>
              <a:lnTo>
                <a:pt x="13" y="1"/>
              </a:lnTo>
              <a:lnTo>
                <a:pt x="12" y="1"/>
              </a:lnTo>
              <a:lnTo>
                <a:pt x="10" y="1"/>
              </a:lnTo>
              <a:lnTo>
                <a:pt x="9" y="0"/>
              </a:lnTo>
              <a:lnTo>
                <a:pt x="7" y="0"/>
              </a:lnTo>
              <a:lnTo>
                <a:pt x="5" y="0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333375</xdr:colOff>
      <xdr:row>1</xdr:row>
      <xdr:rowOff>219075</xdr:rowOff>
    </xdr:from>
    <xdr:to>
      <xdr:col>17</xdr:col>
      <xdr:colOff>381000</xdr:colOff>
      <xdr:row>14</xdr:row>
      <xdr:rowOff>180975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42950"/>
          <a:ext cx="3629025" cy="2819400"/>
        </a:xfrm>
        <a:prstGeom prst="rect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7</xdr:col>
      <xdr:colOff>228600</xdr:colOff>
      <xdr:row>15</xdr:row>
      <xdr:rowOff>66675</xdr:rowOff>
    </xdr:from>
    <xdr:to>
      <xdr:col>14</xdr:col>
      <xdr:colOff>333375</xdr:colOff>
      <xdr:row>18</xdr:row>
      <xdr:rowOff>0</xdr:rowOff>
    </xdr:to>
    <xdr:sp>
      <xdr:nvSpPr>
        <xdr:cNvPr id="13" name="AutoShape 84"/>
        <xdr:cNvSpPr>
          <a:spLocks/>
        </xdr:cNvSpPr>
      </xdr:nvSpPr>
      <xdr:spPr>
        <a:xfrm>
          <a:off x="2705100" y="3695700"/>
          <a:ext cx="3238500" cy="933450"/>
        </a:xfrm>
        <a:custGeom>
          <a:pathLst>
            <a:path h="98" w="340">
              <a:moveTo>
                <a:pt x="337" y="35"/>
              </a:moveTo>
              <a:lnTo>
                <a:pt x="340" y="2"/>
              </a:lnTo>
              <a:lnTo>
                <a:pt x="0" y="0"/>
              </a:lnTo>
              <a:lnTo>
                <a:pt x="7" y="75"/>
              </a:lnTo>
              <a:lnTo>
                <a:pt x="130" y="98"/>
              </a:lnTo>
              <a:lnTo>
                <a:pt x="165" y="81"/>
              </a:lnTo>
              <a:lnTo>
                <a:pt x="332" y="80"/>
              </a:lnTo>
            </a:path>
          </a:pathLst>
        </a:cu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tabSelected="1" view="pageBreakPreview" zoomScale="86" zoomScaleSheetLayoutView="86" workbookViewId="0" topLeftCell="A1">
      <selection activeCell="T39" sqref="T39"/>
    </sheetView>
  </sheetViews>
  <sheetFormatPr defaultColWidth="9.140625" defaultRowHeight="12.75"/>
  <cols>
    <col min="1" max="1" width="3.421875" style="0" customWidth="1"/>
    <col min="2" max="2" width="1.8515625" style="0" customWidth="1"/>
    <col min="3" max="3" width="6.7109375" style="0" customWidth="1"/>
    <col min="4" max="4" width="6.421875" style="0" customWidth="1"/>
    <col min="5" max="5" width="10.421875" style="0" customWidth="1"/>
    <col min="6" max="6" width="2.140625" style="0" customWidth="1"/>
    <col min="7" max="7" width="6.140625" style="0" customWidth="1"/>
    <col min="8" max="19" width="6.7109375" style="0" customWidth="1"/>
    <col min="20" max="20" width="5.57421875" style="0" customWidth="1"/>
    <col min="21" max="24" width="6.7109375" style="0" hidden="1" customWidth="1"/>
    <col min="25" max="26" width="3.7109375" style="0" customWidth="1"/>
  </cols>
  <sheetData>
    <row r="1" spans="1:20" ht="41.25" customHeight="1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5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" customHeight="1" thickTop="1">
      <c r="A3" s="3"/>
      <c r="B3" s="9"/>
      <c r="C3" s="10"/>
      <c r="D3" s="10"/>
      <c r="E3" s="10"/>
      <c r="F3" s="11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9.5" customHeight="1">
      <c r="A4" s="5"/>
      <c r="B4" s="12"/>
      <c r="C4" s="67" t="s">
        <v>20</v>
      </c>
      <c r="D4" s="68"/>
      <c r="E4" s="19">
        <v>25</v>
      </c>
      <c r="F4" s="13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1" customFormat="1" ht="19.5" customHeight="1">
      <c r="A5" s="5"/>
      <c r="B5" s="12"/>
      <c r="C5" s="67" t="s">
        <v>22</v>
      </c>
      <c r="D5" s="68"/>
      <c r="E5" s="19">
        <v>15</v>
      </c>
      <c r="F5" s="13"/>
      <c r="G5" s="6"/>
      <c r="H5" s="5"/>
      <c r="I5" s="7"/>
      <c r="J5" s="7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1" customFormat="1" ht="19.5" customHeight="1">
      <c r="A6" s="5"/>
      <c r="B6" s="12"/>
      <c r="C6" s="67" t="s">
        <v>21</v>
      </c>
      <c r="D6" s="68"/>
      <c r="E6" s="19">
        <v>20</v>
      </c>
      <c r="F6" s="13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" customFormat="1" ht="19.5" customHeight="1">
      <c r="A7" s="5"/>
      <c r="B7" s="12"/>
      <c r="C7" s="67" t="s">
        <v>23</v>
      </c>
      <c r="D7" s="68"/>
      <c r="E7" s="19">
        <v>20</v>
      </c>
      <c r="F7" s="13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9.5" customHeight="1">
      <c r="A8" s="3"/>
      <c r="B8" s="14"/>
      <c r="C8" s="67" t="s">
        <v>0</v>
      </c>
      <c r="D8" s="68"/>
      <c r="E8" s="19">
        <v>0.84</v>
      </c>
      <c r="F8" s="15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9.5" customHeight="1">
      <c r="A9" s="3"/>
      <c r="B9" s="14"/>
      <c r="C9" s="67" t="s">
        <v>24</v>
      </c>
      <c r="D9" s="68"/>
      <c r="E9" s="19">
        <v>1</v>
      </c>
      <c r="F9" s="15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9.5" customHeight="1">
      <c r="A10" s="3"/>
      <c r="B10" s="14"/>
      <c r="C10" s="67" t="s">
        <v>2</v>
      </c>
      <c r="D10" s="68"/>
      <c r="E10" s="19">
        <v>20</v>
      </c>
      <c r="F10" s="15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9" customHeight="1" thickBot="1">
      <c r="A11" s="3"/>
      <c r="B11" s="16"/>
      <c r="C11" s="17"/>
      <c r="D11" s="17"/>
      <c r="E11" s="17"/>
      <c r="F11" s="18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thickBot="1" thickTop="1">
      <c r="A12" s="3"/>
      <c r="B12" s="4"/>
      <c r="C12" s="4"/>
      <c r="D12" s="3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9.75" customHeight="1">
      <c r="A13" s="3"/>
      <c r="B13" s="20"/>
      <c r="C13" s="21"/>
      <c r="D13" s="21"/>
      <c r="E13" s="21"/>
      <c r="F13" s="22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9.5" customHeight="1">
      <c r="A14" s="3"/>
      <c r="B14" s="23"/>
      <c r="C14" s="67" t="s">
        <v>19</v>
      </c>
      <c r="D14" s="68"/>
      <c r="E14" s="28">
        <f>23*(IF((25/E4)&gt;1,1,(25/E4)))*IF(1-0.0075*((E5/2.5)-30)&gt;1,1,(1-0.0075*((E5/2.5)-30)))*IF((0.82+(4.5/E6))&gt;1,1,(0.82+(4.5/E6)))*(E8)*IF(1-(0.0032*E7)&gt;1,1,(1-(0.0032*E7)))*(E9)</f>
        <v>18.08352</v>
      </c>
      <c r="F14" s="2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9.5" customHeight="1">
      <c r="A15" s="3"/>
      <c r="B15" s="23"/>
      <c r="C15" s="67" t="s">
        <v>1</v>
      </c>
      <c r="D15" s="68"/>
      <c r="E15" s="28">
        <f>E10/E14</f>
        <v>1.1059793668489322</v>
      </c>
      <c r="F15" s="2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9.75" customHeight="1" thickBot="1">
      <c r="A16" s="3"/>
      <c r="B16" s="25"/>
      <c r="C16" s="26"/>
      <c r="D16" s="26"/>
      <c r="E16" s="26"/>
      <c r="F16" s="27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6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/>
      <c r="B18" s="45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8"/>
      <c r="M18" s="45" t="s">
        <v>18</v>
      </c>
      <c r="N18" s="45"/>
      <c r="O18" s="45"/>
      <c r="P18" s="45"/>
      <c r="Q18" s="45"/>
      <c r="R18" s="45"/>
      <c r="S18" s="3"/>
      <c r="T18" s="3"/>
    </row>
    <row r="19" spans="1:20" ht="13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1" customHeight="1" thickBot="1">
      <c r="A20" s="3"/>
      <c r="B20" s="61" t="s">
        <v>3</v>
      </c>
      <c r="C20" s="62"/>
      <c r="D20" s="62"/>
      <c r="E20" s="29" t="s">
        <v>4</v>
      </c>
      <c r="F20" s="69" t="s">
        <v>4</v>
      </c>
      <c r="G20" s="69"/>
      <c r="H20" s="30" t="s">
        <v>5</v>
      </c>
      <c r="I20" s="30" t="s">
        <v>5</v>
      </c>
      <c r="J20" s="30" t="s">
        <v>6</v>
      </c>
      <c r="K20" s="31" t="s">
        <v>6</v>
      </c>
      <c r="L20" s="3"/>
      <c r="M20" s="46" t="s">
        <v>13</v>
      </c>
      <c r="N20" s="46"/>
      <c r="O20" s="46"/>
      <c r="P20" s="46"/>
      <c r="Q20" s="46"/>
      <c r="R20" s="46"/>
      <c r="S20" s="3"/>
      <c r="T20" s="3"/>
    </row>
    <row r="21" spans="1:20" ht="24" customHeight="1" thickBot="1">
      <c r="A21" s="3"/>
      <c r="B21" s="63"/>
      <c r="C21" s="64"/>
      <c r="D21" s="64"/>
      <c r="E21" s="32" t="s">
        <v>7</v>
      </c>
      <c r="F21" s="70" t="s">
        <v>15</v>
      </c>
      <c r="G21" s="70"/>
      <c r="H21" s="33" t="s">
        <v>7</v>
      </c>
      <c r="I21" s="33" t="s">
        <v>16</v>
      </c>
      <c r="J21" s="33" t="s">
        <v>7</v>
      </c>
      <c r="K21" s="34" t="s">
        <v>16</v>
      </c>
      <c r="L21" s="3"/>
      <c r="M21" s="53" t="s">
        <v>8</v>
      </c>
      <c r="N21" s="54"/>
      <c r="O21" s="54" t="s">
        <v>7</v>
      </c>
      <c r="P21" s="54"/>
      <c r="Q21" s="54" t="s">
        <v>9</v>
      </c>
      <c r="R21" s="55"/>
      <c r="S21" s="3"/>
      <c r="T21" s="3"/>
    </row>
    <row r="22" spans="1:20" ht="12.75">
      <c r="A22" s="3"/>
      <c r="B22" s="65">
        <v>0.2</v>
      </c>
      <c r="C22" s="66"/>
      <c r="D22" s="66"/>
      <c r="E22" s="35">
        <v>0.85</v>
      </c>
      <c r="F22" s="71">
        <v>0.85</v>
      </c>
      <c r="G22" s="71"/>
      <c r="H22" s="35">
        <v>0.95</v>
      </c>
      <c r="I22" s="35">
        <v>0.95</v>
      </c>
      <c r="J22" s="36">
        <v>1</v>
      </c>
      <c r="K22" s="37">
        <v>1</v>
      </c>
      <c r="L22" s="3"/>
      <c r="M22" s="49" t="s">
        <v>10</v>
      </c>
      <c r="N22" s="47"/>
      <c r="O22" s="47">
        <v>1</v>
      </c>
      <c r="P22" s="47"/>
      <c r="Q22" s="47">
        <v>1</v>
      </c>
      <c r="R22" s="56"/>
      <c r="S22" s="3"/>
      <c r="T22" s="3"/>
    </row>
    <row r="23" spans="1:20" ht="12.75">
      <c r="A23" s="3"/>
      <c r="B23" s="59">
        <v>0.5</v>
      </c>
      <c r="C23" s="48"/>
      <c r="D23" s="48"/>
      <c r="E23" s="38">
        <v>0.81</v>
      </c>
      <c r="F23" s="72">
        <v>0.81</v>
      </c>
      <c r="G23" s="72"/>
      <c r="H23" s="38">
        <v>0.92</v>
      </c>
      <c r="I23" s="38">
        <v>0.92</v>
      </c>
      <c r="J23" s="39">
        <v>0.97</v>
      </c>
      <c r="K23" s="40">
        <v>0.97</v>
      </c>
      <c r="L23" s="3"/>
      <c r="M23" s="50" t="s">
        <v>11</v>
      </c>
      <c r="N23" s="48"/>
      <c r="O23" s="48">
        <v>0.95</v>
      </c>
      <c r="P23" s="48"/>
      <c r="Q23" s="48">
        <v>1</v>
      </c>
      <c r="R23" s="57"/>
      <c r="S23" s="3"/>
      <c r="T23" s="3"/>
    </row>
    <row r="24" spans="1:20" ht="13.5" thickBot="1">
      <c r="A24" s="3"/>
      <c r="B24" s="59">
        <v>1</v>
      </c>
      <c r="C24" s="48"/>
      <c r="D24" s="48"/>
      <c r="E24" s="38">
        <v>0.75</v>
      </c>
      <c r="F24" s="72">
        <v>0.75</v>
      </c>
      <c r="G24" s="72"/>
      <c r="H24" s="38">
        <v>0.88</v>
      </c>
      <c r="I24" s="38">
        <v>0.88</v>
      </c>
      <c r="J24" s="39">
        <v>0.94</v>
      </c>
      <c r="K24" s="40">
        <v>0.94</v>
      </c>
      <c r="L24" s="3"/>
      <c r="M24" s="51" t="s">
        <v>12</v>
      </c>
      <c r="N24" s="52"/>
      <c r="O24" s="52">
        <v>0.9</v>
      </c>
      <c r="P24" s="52"/>
      <c r="Q24" s="52">
        <v>0.9</v>
      </c>
      <c r="R24" s="58"/>
      <c r="S24" s="3"/>
      <c r="T24" s="3"/>
    </row>
    <row r="25" spans="1:20" ht="12.75">
      <c r="A25" s="3"/>
      <c r="B25" s="59">
        <v>2</v>
      </c>
      <c r="C25" s="48"/>
      <c r="D25" s="48"/>
      <c r="E25" s="38">
        <v>0.65</v>
      </c>
      <c r="F25" s="72">
        <v>0.65</v>
      </c>
      <c r="G25" s="72"/>
      <c r="H25" s="38">
        <v>0.84</v>
      </c>
      <c r="I25" s="38">
        <v>0.84</v>
      </c>
      <c r="J25" s="39">
        <v>0.91</v>
      </c>
      <c r="K25" s="40">
        <v>0.91</v>
      </c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"/>
      <c r="B26" s="59">
        <v>3</v>
      </c>
      <c r="C26" s="48"/>
      <c r="D26" s="48"/>
      <c r="E26" s="38">
        <v>0.55</v>
      </c>
      <c r="F26" s="72">
        <v>0.55</v>
      </c>
      <c r="G26" s="72"/>
      <c r="H26" s="38">
        <v>0.79</v>
      </c>
      <c r="I26" s="38">
        <v>0.79</v>
      </c>
      <c r="J26" s="39">
        <v>0.88</v>
      </c>
      <c r="K26" s="40">
        <v>0.88</v>
      </c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"/>
      <c r="B27" s="59">
        <v>4</v>
      </c>
      <c r="C27" s="48"/>
      <c r="D27" s="48"/>
      <c r="E27" s="38">
        <v>0.45</v>
      </c>
      <c r="F27" s="72">
        <v>0.45</v>
      </c>
      <c r="G27" s="72"/>
      <c r="H27" s="38">
        <v>0.72</v>
      </c>
      <c r="I27" s="38">
        <v>0.72</v>
      </c>
      <c r="J27" s="39">
        <v>0.84</v>
      </c>
      <c r="K27" s="40">
        <v>0.84</v>
      </c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/>
      <c r="B28" s="59">
        <v>5</v>
      </c>
      <c r="C28" s="48"/>
      <c r="D28" s="48"/>
      <c r="E28" s="38">
        <v>0.35</v>
      </c>
      <c r="F28" s="72">
        <v>0.35</v>
      </c>
      <c r="G28" s="72"/>
      <c r="H28" s="38">
        <v>0.6</v>
      </c>
      <c r="I28" s="38">
        <v>0.6</v>
      </c>
      <c r="J28" s="39">
        <v>0.8</v>
      </c>
      <c r="K28" s="40">
        <v>0.8</v>
      </c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"/>
      <c r="B29" s="59">
        <v>6</v>
      </c>
      <c r="C29" s="48"/>
      <c r="D29" s="48"/>
      <c r="E29" s="38">
        <v>0.27</v>
      </c>
      <c r="F29" s="72">
        <v>0.27</v>
      </c>
      <c r="G29" s="72"/>
      <c r="H29" s="38">
        <v>0.5</v>
      </c>
      <c r="I29" s="38">
        <v>0.5</v>
      </c>
      <c r="J29" s="39">
        <v>0.75</v>
      </c>
      <c r="K29" s="40">
        <v>0.75</v>
      </c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/>
      <c r="B30" s="59">
        <v>7</v>
      </c>
      <c r="C30" s="48"/>
      <c r="D30" s="48"/>
      <c r="E30" s="38">
        <v>0.22</v>
      </c>
      <c r="F30" s="72">
        <v>0.22</v>
      </c>
      <c r="G30" s="72"/>
      <c r="H30" s="38">
        <v>0.42</v>
      </c>
      <c r="I30" s="38">
        <v>0.42</v>
      </c>
      <c r="J30" s="39">
        <v>0.7</v>
      </c>
      <c r="K30" s="40">
        <v>0.7</v>
      </c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/>
      <c r="B31" s="59">
        <v>8</v>
      </c>
      <c r="C31" s="48"/>
      <c r="D31" s="48"/>
      <c r="E31" s="38">
        <v>0.18</v>
      </c>
      <c r="F31" s="72">
        <v>0.18</v>
      </c>
      <c r="G31" s="72"/>
      <c r="H31" s="38">
        <v>0.35</v>
      </c>
      <c r="I31" s="38">
        <v>0.35</v>
      </c>
      <c r="J31" s="39">
        <v>0.6</v>
      </c>
      <c r="K31" s="40">
        <v>0.6</v>
      </c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59">
        <v>9</v>
      </c>
      <c r="C32" s="48"/>
      <c r="D32" s="48"/>
      <c r="E32" s="38">
        <v>0</v>
      </c>
      <c r="F32" s="72">
        <v>0.15</v>
      </c>
      <c r="G32" s="72"/>
      <c r="H32" s="38">
        <v>0.3</v>
      </c>
      <c r="I32" s="38">
        <v>0.3</v>
      </c>
      <c r="J32" s="39">
        <v>0.52</v>
      </c>
      <c r="K32" s="40">
        <v>0.52</v>
      </c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59">
        <v>10</v>
      </c>
      <c r="C33" s="48"/>
      <c r="D33" s="48"/>
      <c r="E33" s="38">
        <v>0</v>
      </c>
      <c r="F33" s="72">
        <v>0.13</v>
      </c>
      <c r="G33" s="72"/>
      <c r="H33" s="38">
        <v>0.26</v>
      </c>
      <c r="I33" s="38">
        <v>0.26</v>
      </c>
      <c r="J33" s="39">
        <v>0.45</v>
      </c>
      <c r="K33" s="40">
        <v>0.45</v>
      </c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/>
      <c r="B34" s="59">
        <v>11</v>
      </c>
      <c r="C34" s="48"/>
      <c r="D34" s="48"/>
      <c r="E34" s="38">
        <v>0</v>
      </c>
      <c r="F34" s="72">
        <v>0</v>
      </c>
      <c r="G34" s="72"/>
      <c r="H34" s="38">
        <v>0</v>
      </c>
      <c r="I34" s="38">
        <v>0.23</v>
      </c>
      <c r="J34" s="39">
        <v>0.41</v>
      </c>
      <c r="K34" s="40">
        <v>0.41</v>
      </c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"/>
      <c r="B35" s="59">
        <v>12</v>
      </c>
      <c r="C35" s="48"/>
      <c r="D35" s="48"/>
      <c r="E35" s="38">
        <v>0</v>
      </c>
      <c r="F35" s="72">
        <v>0</v>
      </c>
      <c r="G35" s="72"/>
      <c r="H35" s="38">
        <v>0</v>
      </c>
      <c r="I35" s="38">
        <v>0.21</v>
      </c>
      <c r="J35" s="39">
        <v>0.37</v>
      </c>
      <c r="K35" s="40">
        <v>0.37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3"/>
      <c r="B36" s="59">
        <v>13</v>
      </c>
      <c r="C36" s="48"/>
      <c r="D36" s="48"/>
      <c r="E36" s="38">
        <v>0</v>
      </c>
      <c r="F36" s="72">
        <v>0</v>
      </c>
      <c r="G36" s="72"/>
      <c r="H36" s="38">
        <v>0</v>
      </c>
      <c r="I36" s="38">
        <v>0</v>
      </c>
      <c r="J36" s="39">
        <v>0</v>
      </c>
      <c r="K36" s="40">
        <v>0.34</v>
      </c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3"/>
      <c r="B37" s="59">
        <v>14</v>
      </c>
      <c r="C37" s="48"/>
      <c r="D37" s="48"/>
      <c r="E37" s="38">
        <v>0</v>
      </c>
      <c r="F37" s="72">
        <v>0</v>
      </c>
      <c r="G37" s="72"/>
      <c r="H37" s="38">
        <v>0</v>
      </c>
      <c r="I37" s="38">
        <v>0</v>
      </c>
      <c r="J37" s="39">
        <v>0</v>
      </c>
      <c r="K37" s="40">
        <v>0.31</v>
      </c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3"/>
      <c r="B38" s="59">
        <v>15</v>
      </c>
      <c r="C38" s="48"/>
      <c r="D38" s="48"/>
      <c r="E38" s="38">
        <v>0</v>
      </c>
      <c r="F38" s="72">
        <v>0</v>
      </c>
      <c r="G38" s="72"/>
      <c r="H38" s="38">
        <v>0</v>
      </c>
      <c r="I38" s="38">
        <v>0</v>
      </c>
      <c r="J38" s="39">
        <v>0</v>
      </c>
      <c r="K38" s="40">
        <v>0.28</v>
      </c>
      <c r="L38" s="3"/>
      <c r="M38" s="3"/>
      <c r="N38" s="3"/>
      <c r="O38" s="3"/>
      <c r="P38" s="3"/>
      <c r="Q38" s="3"/>
      <c r="R38" s="3"/>
      <c r="S38" s="3"/>
      <c r="T38" s="3"/>
    </row>
    <row r="39" spans="1:20" ht="13.5" thickBot="1">
      <c r="A39" s="3"/>
      <c r="B39" s="60">
        <v>16</v>
      </c>
      <c r="C39" s="52"/>
      <c r="D39" s="52"/>
      <c r="E39" s="41">
        <v>0</v>
      </c>
      <c r="F39" s="74">
        <v>0</v>
      </c>
      <c r="G39" s="74"/>
      <c r="H39" s="41">
        <v>0</v>
      </c>
      <c r="I39" s="41">
        <v>0</v>
      </c>
      <c r="J39" s="42">
        <v>0</v>
      </c>
      <c r="K39" s="43">
        <v>0</v>
      </c>
      <c r="L39" s="3"/>
      <c r="M39" s="3"/>
      <c r="N39" s="3"/>
      <c r="O39" s="3"/>
      <c r="P39" s="3"/>
      <c r="Q39" s="3"/>
      <c r="R39" s="3"/>
      <c r="S39" s="3"/>
      <c r="T39" s="44" t="s">
        <v>25</v>
      </c>
    </row>
  </sheetData>
  <sheetProtection password="E92B" sheet="1" objects="1" scenarios="1"/>
  <mergeCells count="64">
    <mergeCell ref="A1:T1"/>
    <mergeCell ref="F37:G37"/>
    <mergeCell ref="F38:G38"/>
    <mergeCell ref="F39:G39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C8:D8"/>
    <mergeCell ref="C9:D9"/>
    <mergeCell ref="C10:D10"/>
    <mergeCell ref="F20:G20"/>
    <mergeCell ref="C14:D14"/>
    <mergeCell ref="C15:D15"/>
    <mergeCell ref="B18:K18"/>
    <mergeCell ref="C4:D4"/>
    <mergeCell ref="C5:D5"/>
    <mergeCell ref="C6:D6"/>
    <mergeCell ref="C7:D7"/>
    <mergeCell ref="B26:D26"/>
    <mergeCell ref="B27:D27"/>
    <mergeCell ref="B20:D21"/>
    <mergeCell ref="B22:D22"/>
    <mergeCell ref="B23:D23"/>
    <mergeCell ref="B24:D24"/>
    <mergeCell ref="B25:D25"/>
    <mergeCell ref="B37:D37"/>
    <mergeCell ref="B38:D38"/>
    <mergeCell ref="B39:D39"/>
    <mergeCell ref="B32:D32"/>
    <mergeCell ref="B33:D33"/>
    <mergeCell ref="B34:D34"/>
    <mergeCell ref="B35:D35"/>
    <mergeCell ref="B36:D36"/>
    <mergeCell ref="B28:D28"/>
    <mergeCell ref="B29:D29"/>
    <mergeCell ref="B30:D30"/>
    <mergeCell ref="B31:D31"/>
    <mergeCell ref="M24:N24"/>
    <mergeCell ref="M21:N21"/>
    <mergeCell ref="O21:P21"/>
    <mergeCell ref="Q21:R21"/>
    <mergeCell ref="O24:P24"/>
    <mergeCell ref="Q22:R22"/>
    <mergeCell ref="Q23:R23"/>
    <mergeCell ref="Q24:R24"/>
    <mergeCell ref="M18:R18"/>
    <mergeCell ref="M20:R20"/>
    <mergeCell ref="O22:P22"/>
    <mergeCell ref="O23:P23"/>
    <mergeCell ref="M22:N22"/>
    <mergeCell ref="M23:N23"/>
  </mergeCells>
  <printOptions horizontalCentered="1" verticalCentered="1"/>
  <pageMargins left="0.31496062992125984" right="0.3937007874015748" top="0.984251968503937" bottom="0.984251968503937" header="0.5118110236220472" footer="0.5118110236220472"/>
  <pageSetup fitToHeight="1" fitToWidth="1" horizontalDpi="300" verticalDpi="300" orientation="landscape" paperSize="9" scale="68" r:id="rId4"/>
  <headerFooter alignWithMargins="0">
    <oddHeader>&amp;CAlimentação Forno Aichilin 1
(caixas 35 kg)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Brasil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ortegaes</dc:creator>
  <cp:keywords/>
  <dc:description/>
  <cp:lastModifiedBy>Joao</cp:lastModifiedBy>
  <cp:lastPrinted>2001-06-11T19:11:05Z</cp:lastPrinted>
  <dcterms:created xsi:type="dcterms:W3CDTF">2000-07-06T20:32:26Z</dcterms:created>
  <dcterms:modified xsi:type="dcterms:W3CDTF">2004-06-07T03:40:06Z</dcterms:modified>
  <cp:category/>
  <cp:version/>
  <cp:contentType/>
  <cp:contentStatus/>
</cp:coreProperties>
</file>