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F14" i="1"/>
  <c r="F13"/>
  <c r="F12"/>
  <c r="F11"/>
  <c r="F10"/>
  <c r="A11" l="1"/>
  <c r="A12" s="1"/>
  <c r="A13" s="1"/>
  <c r="A14" s="1"/>
  <c r="A15" s="1"/>
  <c r="A16" s="1"/>
  <c r="A17" s="1"/>
  <c r="A18" s="1"/>
  <c r="A10"/>
  <c r="C5"/>
  <c r="C4"/>
  <c r="B5"/>
  <c r="B4"/>
  <c r="E14" l="1"/>
  <c r="E11"/>
  <c r="E13"/>
  <c r="E15"/>
  <c r="E16"/>
  <c r="E17"/>
  <c r="E9"/>
  <c r="E18"/>
  <c r="E10"/>
  <c r="E12"/>
  <c r="D16"/>
  <c r="D17"/>
  <c r="D9"/>
  <c r="D15"/>
  <c r="D18"/>
  <c r="D10"/>
  <c r="D11"/>
  <c r="D12"/>
  <c r="D13"/>
  <c r="D14"/>
</calcChain>
</file>

<file path=xl/sharedStrings.xml><?xml version="1.0" encoding="utf-8"?>
<sst xmlns="http://schemas.openxmlformats.org/spreadsheetml/2006/main" count="50" uniqueCount="37">
  <si>
    <t>GS</t>
  </si>
  <si>
    <t>a</t>
  </si>
  <si>
    <t>p</t>
  </si>
  <si>
    <t>Solver</t>
  </si>
  <si>
    <t>PDMA</t>
  </si>
  <si>
    <t>Variavel</t>
  </si>
  <si>
    <t>Em TC</t>
  </si>
  <si>
    <t>Eh TC</t>
  </si>
  <si>
    <t>Nx=Ny=Nz</t>
  </si>
  <si>
    <t>tCPU estimado</t>
  </si>
  <si>
    <t>1.02 s</t>
  </si>
  <si>
    <t>0.11 s</t>
  </si>
  <si>
    <t>7.37 dias</t>
  </si>
  <si>
    <t>1.66 h</t>
  </si>
  <si>
    <t>249 anos</t>
  </si>
  <si>
    <t>656 mil anos</t>
  </si>
  <si>
    <t>10^17 anos</t>
  </si>
  <si>
    <t>10^15 anos</t>
  </si>
  <si>
    <t>10^24 anos</t>
  </si>
  <si>
    <t>10^10 anos</t>
  </si>
  <si>
    <t>tCPU p/ malha com Em</t>
  </si>
  <si>
    <t>78 TB</t>
  </si>
  <si>
    <t>2.72 MB</t>
  </si>
  <si>
    <t>4.8 GB</t>
  </si>
  <si>
    <t>3.26 MB</t>
  </si>
  <si>
    <t>6.5 GB</t>
  </si>
  <si>
    <t>10.7 EB</t>
  </si>
  <si>
    <t>20.3 EB</t>
  </si>
  <si>
    <t>123 TB</t>
  </si>
  <si>
    <t>1 YB</t>
  </si>
  <si>
    <t>2 YB</t>
  </si>
  <si>
    <t>Exabyte = 10^6 TB</t>
  </si>
  <si>
    <t>Yottabyte = 10^6 EB</t>
  </si>
  <si>
    <t>RAM estimado</t>
  </si>
  <si>
    <t>RAM = a * N ^ p</t>
  </si>
  <si>
    <t>tCPU = a * N ^ p</t>
  </si>
  <si>
    <t>est. p/ obter Em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</si>
</sst>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1" fontId="0" fillId="0" borderId="0" xfId="0" applyNumberFormat="1"/>
    <xf numFmtId="0" fontId="0" fillId="0" borderId="1" xfId="0" applyBorder="1"/>
    <xf numFmtId="11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2" fontId="0" fillId="0" borderId="1" xfId="0" applyNumberFormat="1" applyBorder="1"/>
    <xf numFmtId="1" fontId="0" fillId="0" borderId="1" xfId="0" applyNumberFormat="1" applyBorder="1"/>
    <xf numFmtId="2" fontId="0" fillId="0" borderId="0" xfId="0" applyNumberFormat="1"/>
    <xf numFmtId="11" fontId="0" fillId="0" borderId="0" xfId="0" applyNumberForma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>
      <selection sqref="A1:XFD1048576"/>
    </sheetView>
  </sheetViews>
  <sheetFormatPr defaultRowHeight="15"/>
  <cols>
    <col min="1" max="1" width="10.140625" bestFit="1" customWidth="1"/>
    <col min="2" max="5" width="8.5703125" bestFit="1" customWidth="1"/>
    <col min="6" max="6" width="15.28515625" bestFit="1" customWidth="1"/>
    <col min="7" max="7" width="11.85546875" bestFit="1" customWidth="1"/>
    <col min="8" max="8" width="10.5703125" bestFit="1" customWidth="1"/>
    <col min="9" max="10" width="7.85546875" bestFit="1" customWidth="1"/>
    <col min="11" max="11" width="18.28515625" bestFit="1" customWidth="1"/>
    <col min="12" max="12" width="16.7109375" bestFit="1" customWidth="1"/>
  </cols>
  <sheetData>
    <row r="1" spans="1:12">
      <c r="A1" s="11" t="s">
        <v>35</v>
      </c>
      <c r="B1" s="11"/>
      <c r="C1" s="11"/>
      <c r="E1" s="11" t="s">
        <v>34</v>
      </c>
      <c r="F1" s="11"/>
      <c r="G1" s="11"/>
    </row>
    <row r="2" spans="1:12">
      <c r="A2" s="2"/>
      <c r="B2" s="12" t="s">
        <v>3</v>
      </c>
      <c r="C2" s="12"/>
      <c r="E2" s="2"/>
      <c r="F2" s="12" t="s">
        <v>3</v>
      </c>
      <c r="G2" s="12"/>
    </row>
    <row r="3" spans="1:12">
      <c r="A3" s="4" t="s">
        <v>5</v>
      </c>
      <c r="B3" s="4" t="s">
        <v>0</v>
      </c>
      <c r="C3" s="4" t="s">
        <v>4</v>
      </c>
      <c r="E3" s="4" t="s">
        <v>5</v>
      </c>
      <c r="F3" s="4" t="s">
        <v>0</v>
      </c>
      <c r="G3" s="4" t="s">
        <v>4</v>
      </c>
    </row>
    <row r="4" spans="1:12">
      <c r="A4" s="4" t="s">
        <v>1</v>
      </c>
      <c r="B4" s="3">
        <f xml:space="preserve"> 2.50569575913373E-08</f>
        <v>2.5056957591337298E-8</v>
      </c>
      <c r="C4" s="3">
        <f>7.21256319740712E-08</f>
        <v>7.2125631974071205E-8</v>
      </c>
      <c r="E4" s="4" t="s">
        <v>1</v>
      </c>
      <c r="F4" s="3">
        <v>1.4830545409248499E-4</v>
      </c>
      <c r="G4" s="3">
        <v>1.5244752684416901E-4</v>
      </c>
    </row>
    <row r="5" spans="1:12">
      <c r="A5" s="4" t="s">
        <v>2</v>
      </c>
      <c r="B5" s="3">
        <f>1.74304865685473</f>
        <v>1.7430486568547301</v>
      </c>
      <c r="C5" s="3">
        <f>1.41974563482005</f>
        <v>1.4197456348200499</v>
      </c>
      <c r="E5" s="4" t="s">
        <v>2</v>
      </c>
      <c r="F5" s="3">
        <v>0.976816816161309</v>
      </c>
      <c r="G5" s="3">
        <v>0.99214408639529705</v>
      </c>
    </row>
    <row r="7" spans="1:12">
      <c r="D7" s="9" t="s">
        <v>9</v>
      </c>
      <c r="E7" s="10"/>
      <c r="F7" s="4" t="s">
        <v>8</v>
      </c>
      <c r="G7" s="9" t="s">
        <v>20</v>
      </c>
      <c r="H7" s="10"/>
      <c r="I7" s="9" t="s">
        <v>33</v>
      </c>
      <c r="J7" s="10"/>
    </row>
    <row r="8" spans="1:12">
      <c r="A8" s="4" t="s">
        <v>8</v>
      </c>
      <c r="B8" s="4" t="s">
        <v>7</v>
      </c>
      <c r="C8" s="4" t="s">
        <v>6</v>
      </c>
      <c r="D8" s="4" t="s">
        <v>0</v>
      </c>
      <c r="E8" s="4" t="s">
        <v>4</v>
      </c>
      <c r="F8" s="4" t="s">
        <v>36</v>
      </c>
      <c r="G8" s="4" t="s">
        <v>0</v>
      </c>
      <c r="H8" s="4" t="s">
        <v>4</v>
      </c>
      <c r="I8" s="4" t="s">
        <v>0</v>
      </c>
      <c r="J8" s="4" t="s">
        <v>4</v>
      </c>
    </row>
    <row r="9" spans="1:12">
      <c r="A9" s="2">
        <v>5</v>
      </c>
      <c r="B9" s="3">
        <v>0.23369999999999999</v>
      </c>
      <c r="C9" s="3"/>
      <c r="D9" s="3">
        <f>$B$4*(A9^3)^$B$5</f>
        <v>1.1322557103777554E-4</v>
      </c>
      <c r="E9" s="3">
        <f>$C$4*(A9^3)^$C$5</f>
        <v>6.8417699795240004E-5</v>
      </c>
      <c r="F9" s="2"/>
      <c r="G9" s="3"/>
      <c r="H9" s="3"/>
      <c r="I9" s="3"/>
      <c r="J9" s="3"/>
    </row>
    <row r="10" spans="1:12">
      <c r="A10" s="2">
        <f>(A9-1)*2+1</f>
        <v>9</v>
      </c>
      <c r="B10" s="3">
        <v>5.3030000000000001E-2</v>
      </c>
      <c r="C10" s="3">
        <v>7.1900000000000002E-3</v>
      </c>
      <c r="D10" s="3">
        <f t="shared" ref="D10:D18" si="0">$B$4*(A10^3)^$B$5</f>
        <v>2.447945311094104E-3</v>
      </c>
      <c r="E10" s="3">
        <f t="shared" ref="E10:E18" si="1">$C$4*(A10^3)^$C$5</f>
        <v>8.3643951885635764E-4</v>
      </c>
      <c r="F10" s="6">
        <f>$A$9*SQRT($B$9/C10)</f>
        <v>28.505910374631238</v>
      </c>
      <c r="G10" s="5" t="s">
        <v>10</v>
      </c>
      <c r="H10" s="5" t="s">
        <v>11</v>
      </c>
      <c r="I10" s="3" t="s">
        <v>22</v>
      </c>
      <c r="J10" s="3" t="s">
        <v>24</v>
      </c>
    </row>
    <row r="11" spans="1:12">
      <c r="A11" s="2">
        <f t="shared" ref="A11:A18" si="2">(A10-1)*2+1</f>
        <v>17</v>
      </c>
      <c r="B11" s="3">
        <v>1.295E-2</v>
      </c>
      <c r="C11" s="3">
        <v>4.3613099999999998E-5</v>
      </c>
      <c r="D11" s="3">
        <f t="shared" si="0"/>
        <v>6.8096588808230829E-2</v>
      </c>
      <c r="E11" s="3">
        <f t="shared" si="1"/>
        <v>1.2556340564328564E-2</v>
      </c>
      <c r="F11" s="6">
        <f>$A$9*SQRT($B$9/C11)</f>
        <v>366.00825607416107</v>
      </c>
      <c r="G11" s="5" t="s">
        <v>12</v>
      </c>
      <c r="H11" s="5" t="s">
        <v>13</v>
      </c>
      <c r="I11" s="3" t="s">
        <v>23</v>
      </c>
      <c r="J11" s="3" t="s">
        <v>25</v>
      </c>
    </row>
    <row r="12" spans="1:12">
      <c r="A12" s="2">
        <f t="shared" si="2"/>
        <v>33</v>
      </c>
      <c r="B12" s="3">
        <v>3.2200000000000002E-3</v>
      </c>
      <c r="C12" s="3">
        <v>5.8428200000000003E-8</v>
      </c>
      <c r="D12" s="3">
        <f t="shared" si="0"/>
        <v>2.1850399808815255</v>
      </c>
      <c r="E12" s="3">
        <f t="shared" si="1"/>
        <v>0.21173870090240576</v>
      </c>
      <c r="F12" s="6">
        <f>$A$9*SQRT($B$9/C12)</f>
        <v>9999.7261558788687</v>
      </c>
      <c r="G12" s="5" t="s">
        <v>15</v>
      </c>
      <c r="H12" s="5" t="s">
        <v>14</v>
      </c>
      <c r="I12" s="3" t="s">
        <v>21</v>
      </c>
      <c r="J12" s="3" t="s">
        <v>28</v>
      </c>
      <c r="K12" s="7"/>
      <c r="L12" s="7"/>
    </row>
    <row r="13" spans="1:12">
      <c r="A13" s="2">
        <f t="shared" si="2"/>
        <v>65</v>
      </c>
      <c r="B13" s="3">
        <v>8.03578E-4</v>
      </c>
      <c r="C13" s="3">
        <v>1.8189900000000001E-11</v>
      </c>
      <c r="D13" s="3">
        <f t="shared" si="0"/>
        <v>75.668811341053726</v>
      </c>
      <c r="E13" s="3">
        <f t="shared" si="1"/>
        <v>3.7994182522409852</v>
      </c>
      <c r="F13" s="6">
        <f>$A$9*SQRT($B$9/C13)</f>
        <v>566740.44230404519</v>
      </c>
      <c r="G13" s="3" t="s">
        <v>17</v>
      </c>
      <c r="H13" s="3" t="s">
        <v>19</v>
      </c>
      <c r="I13" s="3" t="s">
        <v>26</v>
      </c>
      <c r="J13" s="3" t="s">
        <v>27</v>
      </c>
      <c r="K13" s="8" t="s">
        <v>31</v>
      </c>
      <c r="L13" s="1"/>
    </row>
    <row r="14" spans="1:12">
      <c r="A14" s="2">
        <f t="shared" si="2"/>
        <v>129</v>
      </c>
      <c r="B14" s="3">
        <v>2.00822E-4</v>
      </c>
      <c r="C14" s="3">
        <v>7.9936099999999993E-15</v>
      </c>
      <c r="D14" s="3">
        <f t="shared" si="0"/>
        <v>2725.9006115410803</v>
      </c>
      <c r="E14" s="3">
        <f t="shared" si="1"/>
        <v>70.403008136262414</v>
      </c>
      <c r="F14" s="6">
        <f>$A$9*SQRT($B$9/C14)</f>
        <v>27035093.922943167</v>
      </c>
      <c r="G14" s="3" t="s">
        <v>18</v>
      </c>
      <c r="H14" s="3" t="s">
        <v>16</v>
      </c>
      <c r="I14" s="3" t="s">
        <v>29</v>
      </c>
      <c r="J14" s="3" t="s">
        <v>30</v>
      </c>
      <c r="K14" s="8" t="s">
        <v>32</v>
      </c>
      <c r="L14" s="1"/>
    </row>
    <row r="15" spans="1:12">
      <c r="A15" s="2">
        <f t="shared" si="2"/>
        <v>257</v>
      </c>
      <c r="B15" s="3">
        <v>5.0200900000000002E-5</v>
      </c>
      <c r="C15" s="3"/>
      <c r="D15" s="3">
        <f t="shared" si="0"/>
        <v>100189.0870335457</v>
      </c>
      <c r="E15" s="3">
        <f t="shared" si="1"/>
        <v>1326.0677944723575</v>
      </c>
      <c r="F15" s="2"/>
      <c r="G15" s="3"/>
      <c r="H15" s="3"/>
      <c r="I15" s="3"/>
      <c r="J15" s="3"/>
    </row>
    <row r="16" spans="1:12">
      <c r="A16" s="2">
        <f t="shared" si="2"/>
        <v>513</v>
      </c>
      <c r="B16" s="3">
        <v>1.25499E-5</v>
      </c>
      <c r="C16" s="3"/>
      <c r="D16" s="3">
        <f t="shared" si="0"/>
        <v>3719868.9277788801</v>
      </c>
      <c r="E16" s="3">
        <f t="shared" si="1"/>
        <v>25183.815467293996</v>
      </c>
      <c r="F16" s="2"/>
      <c r="G16" s="3"/>
      <c r="H16" s="3"/>
      <c r="I16" s="3"/>
      <c r="J16" s="3"/>
    </row>
    <row r="17" spans="1:10">
      <c r="A17" s="2">
        <f t="shared" si="2"/>
        <v>1025</v>
      </c>
      <c r="B17" s="3">
        <v>3.13747E-6</v>
      </c>
      <c r="C17" s="3"/>
      <c r="D17" s="3">
        <f t="shared" si="0"/>
        <v>138817080.73822227</v>
      </c>
      <c r="E17" s="3">
        <f t="shared" si="1"/>
        <v>480259.34933421982</v>
      </c>
      <c r="F17" s="2"/>
      <c r="G17" s="3"/>
      <c r="H17" s="3"/>
      <c r="I17" s="3"/>
      <c r="J17" s="3"/>
    </row>
    <row r="18" spans="1:10">
      <c r="A18" s="2">
        <f t="shared" si="2"/>
        <v>2049</v>
      </c>
      <c r="B18" s="3">
        <v>7.8435700000000004E-7</v>
      </c>
      <c r="C18" s="3"/>
      <c r="D18" s="3">
        <f t="shared" si="0"/>
        <v>5193553695.2418604</v>
      </c>
      <c r="E18" s="3">
        <f t="shared" si="1"/>
        <v>9177647.0425124839</v>
      </c>
      <c r="F18" s="2"/>
      <c r="G18" s="3"/>
      <c r="H18" s="3"/>
      <c r="I18" s="3"/>
      <c r="J18" s="3"/>
    </row>
  </sheetData>
  <mergeCells count="7">
    <mergeCell ref="I7:J7"/>
    <mergeCell ref="A1:C1"/>
    <mergeCell ref="E1:G1"/>
    <mergeCell ref="F2:G2"/>
    <mergeCell ref="D7:E7"/>
    <mergeCell ref="G7:H7"/>
    <mergeCell ref="B2:C2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2016-06-20T15:39:06Z</dcterms:modified>
</cp:coreProperties>
</file>