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5" yWindow="82" windowWidth="16601" windowHeight="7934" tabRatio="994"/>
  </bookViews>
  <sheets>
    <sheet name="TMEC042D-2s 20 período especial" sheetId="1" r:id="rId1"/>
    <sheet name="Plan3" sheetId="3" r:id="rId2"/>
  </sheets>
  <calcPr calcId="125725"/>
</workbook>
</file>

<file path=xl/calcChain.xml><?xml version="1.0" encoding="utf-8"?>
<calcChain xmlns="http://schemas.openxmlformats.org/spreadsheetml/2006/main">
  <c r="G44" i="1"/>
  <c r="I44" s="1"/>
  <c r="G43"/>
  <c r="I43" s="1"/>
  <c r="G42"/>
  <c r="I42" s="1"/>
  <c r="F53"/>
  <c r="G21"/>
  <c r="G32"/>
  <c r="E53"/>
  <c r="G7"/>
  <c r="G26"/>
  <c r="I26" s="1"/>
  <c r="F52"/>
  <c r="G50"/>
  <c r="I50" s="1"/>
  <c r="G10"/>
  <c r="G11"/>
  <c r="G12"/>
  <c r="I12" s="1"/>
  <c r="G13"/>
  <c r="G14"/>
  <c r="I14" s="1"/>
  <c r="G15"/>
  <c r="I15" s="1"/>
  <c r="G16"/>
  <c r="I16" s="1"/>
  <c r="G17"/>
  <c r="G18"/>
  <c r="G19"/>
  <c r="I19" s="1"/>
  <c r="G20"/>
  <c r="G22"/>
  <c r="G23"/>
  <c r="G24"/>
  <c r="G27"/>
  <c r="I27" s="1"/>
  <c r="G28"/>
  <c r="G29"/>
  <c r="G30"/>
  <c r="I30" s="1"/>
  <c r="G31"/>
  <c r="I31" s="1"/>
  <c r="G33"/>
  <c r="G34"/>
  <c r="I34" s="1"/>
  <c r="G35"/>
  <c r="I35" s="1"/>
  <c r="G36"/>
  <c r="I36" s="1"/>
  <c r="G37"/>
  <c r="I37" s="1"/>
  <c r="G38"/>
  <c r="I38" s="1"/>
  <c r="G39"/>
  <c r="I39" s="1"/>
  <c r="G40"/>
  <c r="I40" s="1"/>
  <c r="G41"/>
  <c r="I41" s="1"/>
  <c r="G49"/>
  <c r="I49" s="1"/>
  <c r="G9"/>
  <c r="G8"/>
  <c r="E52"/>
</calcChain>
</file>

<file path=xl/sharedStrings.xml><?xml version="1.0" encoding="utf-8"?>
<sst xmlns="http://schemas.openxmlformats.org/spreadsheetml/2006/main" count="147" uniqueCount="119">
  <si>
    <t>Alunos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</si>
  <si>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</si>
  <si>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</si>
  <si>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</si>
  <si>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</si>
  <si>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</si>
  <si>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</si>
  <si>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</si>
  <si>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</si>
  <si>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</si>
  <si>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</si>
  <si>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</si>
  <si>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</si>
  <si>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</si>
  <si>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</si>
  <si>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</si>
  <si>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</si>
  <si>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</si>
  <si>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</si>
  <si>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</si>
  <si>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</si>
  <si>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</si>
  <si>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</si>
  <si>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</si>
  <si>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</si>
  <si>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</si>
  <si>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</si>
  <si>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</si>
  <si>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</si>
  <si>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</si>
  <si>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</si>
  <si>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</si>
  <si>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33</t>
  </si>
  <si>
    <t>34</t>
  </si>
  <si>
    <t>35</t>
  </si>
  <si>
    <t>36</t>
  </si>
  <si>
    <t>37</t>
  </si>
  <si>
    <r>
      <t>N</t>
    </r>
    <r>
      <rPr>
        <vertAlign val="superscript"/>
        <sz val="22"/>
        <rFont val="Times New Roman"/>
        <family val="1"/>
      </rPr>
      <t>o</t>
    </r>
  </si>
  <si>
    <t xml:space="preserve">   NOTAS </t>
  </si>
  <si>
    <t>Média</t>
  </si>
  <si>
    <t>Exame</t>
  </si>
  <si>
    <t>Conceito</t>
  </si>
  <si>
    <t>1 TE</t>
  </si>
  <si>
    <t>2 TE</t>
  </si>
  <si>
    <t>Parcial</t>
  </si>
  <si>
    <t>Final</t>
  </si>
  <si>
    <t>Notas dos Trabalhos Escolares</t>
  </si>
  <si>
    <t>Alunos Presentes aos TE's</t>
  </si>
  <si>
    <t xml:space="preserve">Médias </t>
  </si>
  <si>
    <t>Desvios Padrão S</t>
  </si>
  <si>
    <t>OBSERVAÇÕES</t>
  </si>
  <si>
    <t>38</t>
  </si>
  <si>
    <t>DISCIPLINA :- TMEC 042D MÁQUINAS TÉRMICAS II</t>
  </si>
  <si>
    <t xml:space="preserve">Total de </t>
  </si>
  <si>
    <t>Faltas</t>
  </si>
  <si>
    <t>RN</t>
  </si>
  <si>
    <t>PR</t>
  </si>
  <si>
    <t>RF</t>
  </si>
  <si>
    <t>8.8</t>
  </si>
  <si>
    <t>9.1</t>
  </si>
  <si>
    <t>7.9</t>
  </si>
  <si>
    <t>AP</t>
  </si>
  <si>
    <r>
      <t>2</t>
    </r>
    <r>
      <rPr>
        <b/>
        <vertAlign val="superscript"/>
        <sz val="28"/>
        <rFont val="Arial"/>
        <family val="1"/>
      </rPr>
      <t>o</t>
    </r>
    <r>
      <rPr>
        <b/>
        <sz val="28"/>
        <rFont val="Arial"/>
        <family val="1"/>
      </rPr>
      <t xml:space="preserve"> Semestre 2020 - DIURNO PERÍODO ESPECIAL</t>
    </r>
  </si>
  <si>
    <t>39</t>
  </si>
  <si>
    <t>40</t>
  </si>
  <si>
    <t>41</t>
  </si>
  <si>
    <t>42</t>
  </si>
  <si>
    <t>43</t>
  </si>
  <si>
    <t>44</t>
  </si>
  <si>
    <t>45</t>
  </si>
  <si>
    <t xml:space="preserve">ALEXANDRE VICTOR MACAN (GRR20186346) </t>
  </si>
  <si>
    <t>BRUNO GONÇALVES ROCHA (GRR2016236)</t>
  </si>
  <si>
    <t>BRUNO RIBEIRO DE LIMA BARBIERI (GRR20166621)</t>
  </si>
  <si>
    <t xml:space="preserve"> DANIEL AWADA ELARRAT CANTO (GRR20140614) </t>
  </si>
  <si>
    <t>EDUARDO SILVA DE ANDRADE (GRR20166620)</t>
  </si>
  <si>
    <t>ERICK CORDEIRO KOLLROSS (GRR20124195)</t>
  </si>
  <si>
    <t xml:space="preserve">FABIO LUIS BERTOL (GRR20148657) </t>
  </si>
  <si>
    <t xml:space="preserve">FILIPE MULLER MOR (GRR20150049) </t>
  </si>
  <si>
    <t>GIOVANNI CORSETTI SILVA (GRR20168105)</t>
  </si>
  <si>
    <t>GUILHERME HENRIQUE BORTOLOTTO (GRR20162269)</t>
  </si>
  <si>
    <t>GUILHERME PEDROSO MURARO (GRR20131937)</t>
  </si>
  <si>
    <t>GUSTAVO BAGGIO PORTUGAL (GRR20157589)</t>
  </si>
  <si>
    <t>JOAO VITOR GIORDANO (GRR20167057)</t>
  </si>
  <si>
    <t>LEANDRO FERRES CASSEL (GRR20166607)</t>
  </si>
  <si>
    <t>LEOMAR GOMES JUNIOR (GRR20167088)</t>
  </si>
  <si>
    <t>LUCAS DE CASTRO KRETSCHMER (GRR20168097)</t>
  </si>
  <si>
    <t>LUCAS HOLLER LEE (GRR20153601)</t>
  </si>
  <si>
    <t>LUCAS PETZOLD BARBOSA LIMA (GRR20168108)</t>
  </si>
  <si>
    <t>LUCAS SCANDOLARA (GRR20158716)</t>
  </si>
  <si>
    <t>LUCCA GUILHERMO PIOVESAN (GRR20162365)</t>
  </si>
  <si>
    <t>LUIZ RENATO TIBUCHESKI CAETANO (GRR20162400)</t>
  </si>
  <si>
    <t>MARCELLA LODI ALEXANDRIA (GRR20199906)</t>
  </si>
  <si>
    <t>MATEUS GAVLAK (GRR20167053)</t>
  </si>
  <si>
    <t>MATHEOS ALES STACHESKI (GRR20155043)</t>
  </si>
  <si>
    <t>MATHEUS CARLOS BARBOSA (GRR20168100)</t>
  </si>
  <si>
    <t>MATHEUS FRANCO DOS SANTOS (GRR20162380)</t>
  </si>
  <si>
    <t>RAPHAEL TOLEDO MOREIRA (GRR20160116)</t>
  </si>
  <si>
    <t>RICARDO PICCOLOTTO (GRR20158721)</t>
  </si>
  <si>
    <t>RODRIGO SOARES FARIA DE ARAUJO (GRR20144035)</t>
  </si>
  <si>
    <t>TIAGO DAMBISKI CECY (GRR20162364)</t>
  </si>
  <si>
    <t>VINICIUS LUIGGI BOHRER COSER (GRR20135287)</t>
  </si>
  <si>
    <t>VINÍCIUS SEGALLA (GRR20168109)</t>
  </si>
  <si>
    <t xml:space="preserve">     </t>
  </si>
  <si>
    <t>YAGO SILVEIRA NASCIMENTO (GRR20159264)</t>
  </si>
  <si>
    <r>
      <rPr>
        <b/>
        <sz val="28"/>
        <color theme="0"/>
        <rFont val="Times New Roman"/>
        <family val="1"/>
      </rPr>
      <t xml:space="preserve">PR </t>
    </r>
    <r>
      <rPr>
        <sz val="28"/>
        <color theme="0"/>
        <rFont val="Times New Roman"/>
        <family val="1"/>
      </rPr>
      <t>-  Promovido</t>
    </r>
  </si>
  <si>
    <r>
      <rPr>
        <b/>
        <sz val="28"/>
        <color theme="0"/>
        <rFont val="Times New Roman"/>
        <family val="1"/>
      </rPr>
      <t>EF</t>
    </r>
    <r>
      <rPr>
        <sz val="28"/>
        <color theme="0"/>
        <rFont val="Arial"/>
        <family val="1"/>
      </rPr>
      <t xml:space="preserve">  Exame Final</t>
    </r>
  </si>
  <si>
    <r>
      <t>RF</t>
    </r>
    <r>
      <rPr>
        <sz val="28"/>
        <color theme="0"/>
        <rFont val="Arial"/>
        <family val="1"/>
      </rPr>
      <t>-Reprovado por falta</t>
    </r>
  </si>
  <si>
    <r>
      <rPr>
        <b/>
        <sz val="28"/>
        <color theme="0"/>
        <rFont val="Times New Roman"/>
        <family val="1"/>
      </rPr>
      <t>RN</t>
    </r>
    <r>
      <rPr>
        <sz val="28"/>
        <color theme="0"/>
        <rFont val="Times New Roman"/>
        <family val="1"/>
      </rPr>
      <t>-Reprovado por nota</t>
    </r>
  </si>
  <si>
    <r>
      <t xml:space="preserve">AP </t>
    </r>
    <r>
      <rPr>
        <sz val="28"/>
        <color theme="0"/>
        <rFont val="Arial"/>
        <family val="1"/>
      </rPr>
      <t>Aprovado</t>
    </r>
  </si>
  <si>
    <t>ALAN WORMSBECHER (GRR201491690</t>
  </si>
  <si>
    <t>NC</t>
  </si>
  <si>
    <t xml:space="preserve">GABRIEL AUGUSTO ALVES DA LUZ (GRR20158298) </t>
  </si>
  <si>
    <t>FLAVIO SEIJI KAMIMURA OURA (GRR20168098)</t>
  </si>
  <si>
    <t xml:space="preserve">GABRIEL CONSTANTE RACOVSKI (GRR20166619) </t>
  </si>
  <si>
    <t xml:space="preserve">GIANFRANCO DAROIT CAVASSIN (GRR20152548) </t>
  </si>
  <si>
    <t>IAGO DALLA BENTO ZANIOLO (GRR20136049)</t>
  </si>
  <si>
    <t>JOAO GUILHERME C. M. DE SOUZA (GRR20162363)</t>
  </si>
  <si>
    <t>LAISA DA SILVA TEIXEIRA (GRR20158810)</t>
  </si>
  <si>
    <t>Data: 01/02/2021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</si>
</sst>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name val="Times New Roman"/>
      <family val="1"/>
    </font>
    <font>
      <sz val="22"/>
      <name val="Times New Roman"/>
      <family val="1"/>
    </font>
    <font>
      <b/>
      <sz val="20"/>
      <name val="Times New Roman"/>
      <family val="1"/>
    </font>
    <font>
      <vertAlign val="superscript"/>
      <sz val="22"/>
      <name val="Times New Roman"/>
      <family val="1"/>
    </font>
    <font>
      <b/>
      <sz val="22"/>
      <name val="Arial"/>
      <family val="2"/>
    </font>
    <font>
      <b/>
      <sz val="22"/>
      <name val="Times New Roman"/>
      <family val="1"/>
    </font>
    <font>
      <b/>
      <sz val="28"/>
      <name val="Times New Roman"/>
      <family val="1"/>
    </font>
    <font>
      <b/>
      <vertAlign val="superscript"/>
      <sz val="28"/>
      <name val="Arial"/>
      <family val="1"/>
    </font>
    <font>
      <b/>
      <sz val="28"/>
      <name val="Arial"/>
      <family val="1"/>
    </font>
    <font>
      <b/>
      <sz val="28"/>
      <color indexed="12"/>
      <name val="Times New Roman"/>
      <family val="1"/>
    </font>
    <font>
      <b/>
      <sz val="28"/>
      <color rgb="FFFF0000"/>
      <name val="Times New Roman"/>
      <family val="1"/>
    </font>
    <font>
      <sz val="10"/>
      <name val="Arial"/>
      <family val="2"/>
    </font>
    <font>
      <b/>
      <sz val="24"/>
      <name val="Times New Roman"/>
      <family val="1"/>
    </font>
    <font>
      <b/>
      <sz val="16"/>
      <color indexed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28"/>
      <color indexed="9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sz val="28"/>
      <color theme="0"/>
      <name val="Times New Roman"/>
      <family val="1"/>
    </font>
    <font>
      <b/>
      <sz val="28"/>
      <color theme="0"/>
      <name val="Times New Roman"/>
      <family val="1"/>
    </font>
    <font>
      <b/>
      <sz val="28"/>
      <color rgb="FFC00000"/>
      <name val="Times New Roman"/>
      <family val="1"/>
    </font>
    <font>
      <sz val="28"/>
      <color theme="0"/>
      <name val="Arial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Continuous" vertical="center"/>
    </xf>
    <xf numFmtId="164" fontId="6" fillId="0" borderId="10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/>
    </xf>
    <xf numFmtId="0" fontId="4" fillId="0" borderId="16" xfId="0" applyFont="1" applyBorder="1"/>
    <xf numFmtId="49" fontId="3" fillId="0" borderId="17" xfId="0" applyNumberFormat="1" applyFont="1" applyBorder="1" applyAlignment="1">
      <alignment horizontal="center"/>
    </xf>
    <xf numFmtId="0" fontId="4" fillId="0" borderId="18" xfId="0" applyFont="1" applyBorder="1"/>
    <xf numFmtId="164" fontId="2" fillId="2" borderId="24" xfId="0" applyNumberFormat="1" applyFont="1" applyFill="1" applyBorder="1" applyAlignment="1">
      <alignment horizontal="center" vertical="center"/>
    </xf>
    <xf numFmtId="164" fontId="2" fillId="2" borderId="23" xfId="0" applyNumberFormat="1" applyFont="1" applyFill="1" applyBorder="1" applyAlignment="1">
      <alignment horizontal="center" vertical="center"/>
    </xf>
    <xf numFmtId="164" fontId="11" fillId="2" borderId="24" xfId="0" applyNumberFormat="1" applyFont="1" applyFill="1" applyBorder="1" applyAlignment="1">
      <alignment horizontal="center" vertical="center"/>
    </xf>
    <xf numFmtId="164" fontId="8" fillId="2" borderId="24" xfId="0" applyNumberFormat="1" applyFont="1" applyFill="1" applyBorder="1" applyAlignment="1">
      <alignment horizontal="center" vertical="center"/>
    </xf>
    <xf numFmtId="164" fontId="11" fillId="2" borderId="29" xfId="0" applyNumberFormat="1" applyFont="1" applyFill="1" applyBorder="1" applyAlignment="1">
      <alignment horizontal="center" vertical="center"/>
    </xf>
    <xf numFmtId="164" fontId="2" fillId="2" borderId="30" xfId="0" applyNumberFormat="1" applyFont="1" applyFill="1" applyBorder="1" applyAlignment="1">
      <alignment horizontal="center" vertical="center"/>
    </xf>
    <xf numFmtId="164" fontId="12" fillId="2" borderId="30" xfId="0" applyNumberFormat="1" applyFont="1" applyFill="1" applyBorder="1" applyAlignment="1">
      <alignment horizontal="center" vertical="center"/>
    </xf>
    <xf numFmtId="37" fontId="2" fillId="0" borderId="24" xfId="1" applyNumberFormat="1" applyFont="1" applyBorder="1" applyAlignment="1">
      <alignment horizontal="center" vertical="center"/>
    </xf>
    <xf numFmtId="164" fontId="11" fillId="2" borderId="30" xfId="0" applyNumberFormat="1" applyFont="1" applyFill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64" fontId="2" fillId="2" borderId="31" xfId="0" applyNumberFormat="1" applyFont="1" applyFill="1" applyBorder="1" applyAlignment="1">
      <alignment horizontal="center" vertical="center"/>
    </xf>
    <xf numFmtId="164" fontId="8" fillId="2" borderId="30" xfId="0" applyNumberFormat="1" applyFont="1" applyFill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1" fontId="2" fillId="0" borderId="26" xfId="1" applyNumberFormat="1" applyFont="1" applyBorder="1" applyAlignment="1">
      <alignment horizontal="center" vertical="center"/>
    </xf>
    <xf numFmtId="164" fontId="8" fillId="2" borderId="32" xfId="0" applyNumberFormat="1" applyFont="1" applyFill="1" applyBorder="1" applyAlignment="1">
      <alignment horizontal="center" vertical="center"/>
    </xf>
    <xf numFmtId="164" fontId="2" fillId="2" borderId="32" xfId="0" applyNumberFormat="1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/>
    </xf>
    <xf numFmtId="164" fontId="12" fillId="0" borderId="6" xfId="0" applyNumberFormat="1" applyFont="1" applyFill="1" applyBorder="1" applyAlignment="1">
      <alignment horizontal="center" vertical="center"/>
    </xf>
    <xf numFmtId="164" fontId="14" fillId="0" borderId="12" xfId="0" applyNumberFormat="1" applyFont="1" applyBorder="1" applyAlignment="1">
      <alignment vertical="center"/>
    </xf>
    <xf numFmtId="164" fontId="14" fillId="0" borderId="3" xfId="0" applyNumberFormat="1" applyFont="1" applyBorder="1" applyAlignment="1">
      <alignment vertical="center"/>
    </xf>
    <xf numFmtId="164" fontId="14" fillId="0" borderId="5" xfId="0" applyNumberFormat="1" applyFont="1" applyBorder="1" applyAlignment="1">
      <alignment horizontal="centerContinuous"/>
    </xf>
    <xf numFmtId="164" fontId="15" fillId="0" borderId="20" xfId="0" applyNumberFormat="1" applyFont="1" applyFill="1" applyBorder="1" applyAlignment="1">
      <alignment horizontal="center" vertical="center"/>
    </xf>
    <xf numFmtId="164" fontId="16" fillId="0" borderId="20" xfId="0" applyNumberFormat="1" applyFont="1" applyFill="1" applyBorder="1" applyAlignment="1">
      <alignment horizontal="center" vertical="center"/>
    </xf>
    <xf numFmtId="164" fontId="17" fillId="0" borderId="2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164" fontId="18" fillId="0" borderId="14" xfId="0" applyNumberFormat="1" applyFont="1" applyFill="1" applyBorder="1" applyAlignment="1">
      <alignment horizontal="center" vertical="center"/>
    </xf>
    <xf numFmtId="164" fontId="19" fillId="0" borderId="9" xfId="0" applyNumberFormat="1" applyFont="1" applyBorder="1" applyAlignment="1">
      <alignment horizontal="right" vertical="center"/>
    </xf>
    <xf numFmtId="164" fontId="16" fillId="0" borderId="0" xfId="0" applyNumberFormat="1" applyFont="1" applyFill="1" applyBorder="1" applyAlignment="1">
      <alignment horizontal="center" vertical="center"/>
    </xf>
    <xf numFmtId="164" fontId="20" fillId="0" borderId="0" xfId="0" applyNumberFormat="1" applyFont="1"/>
    <xf numFmtId="164" fontId="13" fillId="0" borderId="0" xfId="0" applyNumberFormat="1" applyFont="1" applyAlignment="1">
      <alignment horizontal="center"/>
    </xf>
    <xf numFmtId="164" fontId="21" fillId="0" borderId="33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20" xfId="0" applyBorder="1"/>
    <xf numFmtId="1" fontId="2" fillId="0" borderId="28" xfId="1" applyNumberFormat="1" applyFont="1" applyBorder="1" applyAlignment="1">
      <alignment horizontal="center" vertical="center"/>
    </xf>
    <xf numFmtId="164" fontId="12" fillId="2" borderId="27" xfId="0" applyNumberFormat="1" applyFont="1" applyFill="1" applyBorder="1" applyAlignment="1">
      <alignment horizontal="center" vertical="center"/>
    </xf>
    <xf numFmtId="164" fontId="0" fillId="0" borderId="0" xfId="0" applyNumberFormat="1"/>
    <xf numFmtId="37" fontId="12" fillId="0" borderId="24" xfId="1" applyNumberFormat="1" applyFont="1" applyBorder="1" applyAlignment="1">
      <alignment horizontal="center" vertical="center"/>
    </xf>
    <xf numFmtId="164" fontId="12" fillId="2" borderId="26" xfId="0" applyNumberFormat="1" applyFont="1" applyFill="1" applyBorder="1" applyAlignment="1">
      <alignment horizontal="center" vertical="center"/>
    </xf>
    <xf numFmtId="164" fontId="2" fillId="2" borderId="28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64" fontId="2" fillId="2" borderId="34" xfId="0" applyNumberFormat="1" applyFont="1" applyFill="1" applyBorder="1" applyAlignment="1">
      <alignment horizontal="center" vertical="center"/>
    </xf>
    <xf numFmtId="164" fontId="23" fillId="0" borderId="23" xfId="0" applyNumberFormat="1" applyFont="1" applyFill="1" applyBorder="1" applyAlignment="1">
      <alignment horizontal="center" vertical="center"/>
    </xf>
    <xf numFmtId="164" fontId="22" fillId="0" borderId="23" xfId="0" applyNumberFormat="1" applyFont="1" applyFill="1" applyBorder="1" applyAlignment="1">
      <alignment horizontal="center" vertical="center"/>
    </xf>
    <xf numFmtId="164" fontId="22" fillId="0" borderId="27" xfId="0" applyNumberFormat="1" applyFont="1" applyFill="1" applyBorder="1" applyAlignment="1">
      <alignment horizontal="center" vertical="center"/>
    </xf>
    <xf numFmtId="164" fontId="22" fillId="0" borderId="30" xfId="0" applyNumberFormat="1" applyFont="1" applyFill="1" applyBorder="1" applyAlignment="1">
      <alignment horizontal="center" vertical="center"/>
    </xf>
    <xf numFmtId="0" fontId="7" fillId="0" borderId="35" xfId="0" applyFont="1" applyBorder="1"/>
    <xf numFmtId="1" fontId="6" fillId="0" borderId="11" xfId="0" applyNumberFormat="1" applyFont="1" applyFill="1" applyBorder="1" applyAlignment="1">
      <alignment horizontal="center" vertical="center"/>
    </xf>
    <xf numFmtId="164" fontId="8" fillId="2" borderId="25" xfId="0" applyNumberFormat="1" applyFont="1" applyFill="1" applyBorder="1" applyAlignment="1">
      <alignment horizontal="center" vertical="center"/>
    </xf>
    <xf numFmtId="1" fontId="24" fillId="0" borderId="24" xfId="0" applyNumberFormat="1" applyFont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64" fontId="6" fillId="0" borderId="40" xfId="0" applyNumberFormat="1" applyFont="1" applyFill="1" applyBorder="1" applyAlignment="1">
      <alignment horizontal="centerContinuous"/>
    </xf>
    <xf numFmtId="164" fontId="6" fillId="0" borderId="39" xfId="0" applyNumberFormat="1" applyFont="1" applyFill="1" applyBorder="1" applyAlignment="1">
      <alignment horizontal="center"/>
    </xf>
    <xf numFmtId="164" fontId="2" fillId="2" borderId="42" xfId="0" applyNumberFormat="1" applyFont="1" applyFill="1" applyBorder="1" applyAlignment="1">
      <alignment horizontal="center" vertical="center"/>
    </xf>
    <xf numFmtId="164" fontId="12" fillId="2" borderId="31" xfId="0" applyNumberFormat="1" applyFont="1" applyFill="1" applyBorder="1" applyAlignment="1">
      <alignment horizontal="center" vertical="center"/>
    </xf>
    <xf numFmtId="164" fontId="11" fillId="2" borderId="31" xfId="0" applyNumberFormat="1" applyFont="1" applyFill="1" applyBorder="1" applyAlignment="1">
      <alignment horizontal="center" vertical="center"/>
    </xf>
    <xf numFmtId="164" fontId="12" fillId="2" borderId="32" xfId="0" applyNumberFormat="1" applyFont="1" applyFill="1" applyBorder="1" applyAlignment="1">
      <alignment horizontal="center" vertical="center"/>
    </xf>
    <xf numFmtId="164" fontId="23" fillId="0" borderId="37" xfId="0" applyNumberFormat="1" applyFont="1" applyFill="1" applyBorder="1" applyAlignment="1">
      <alignment horizontal="center" vertical="center"/>
    </xf>
    <xf numFmtId="164" fontId="23" fillId="0" borderId="6" xfId="0" applyNumberFormat="1" applyFont="1" applyFill="1" applyBorder="1" applyAlignment="1">
      <alignment horizontal="center" vertical="center"/>
    </xf>
    <xf numFmtId="164" fontId="23" fillId="0" borderId="41" xfId="0" applyNumberFormat="1" applyFont="1" applyFill="1" applyBorder="1" applyAlignment="1">
      <alignment horizontal="center" vertical="center"/>
    </xf>
    <xf numFmtId="164" fontId="23" fillId="0" borderId="30" xfId="0" applyNumberFormat="1" applyFont="1" applyFill="1" applyBorder="1" applyAlignment="1">
      <alignment horizontal="center" vertical="center"/>
    </xf>
    <xf numFmtId="164" fontId="23" fillId="0" borderId="43" xfId="0" applyNumberFormat="1" applyFont="1" applyFill="1" applyBorder="1" applyAlignment="1">
      <alignment horizontal="center" vertical="center"/>
    </xf>
    <xf numFmtId="164" fontId="23" fillId="0" borderId="38" xfId="0" applyNumberFormat="1" applyFont="1" applyFill="1" applyBorder="1" applyAlignment="1">
      <alignment horizontal="center" vertical="center"/>
    </xf>
    <xf numFmtId="164" fontId="23" fillId="0" borderId="25" xfId="0" applyNumberFormat="1" applyFont="1" applyFill="1" applyBorder="1" applyAlignment="1">
      <alignment horizontal="center" vertical="center"/>
    </xf>
    <xf numFmtId="164" fontId="22" fillId="0" borderId="25" xfId="0" applyNumberFormat="1" applyFont="1" applyFill="1" applyBorder="1" applyAlignment="1">
      <alignment horizontal="center" vertical="center"/>
    </xf>
    <xf numFmtId="0" fontId="22" fillId="0" borderId="3" xfId="0" applyNumberFormat="1" applyFont="1" applyBorder="1" applyAlignment="1">
      <alignment horizontal="center" vertical="center"/>
    </xf>
    <xf numFmtId="164" fontId="22" fillId="0" borderId="12" xfId="1" applyNumberFormat="1" applyFont="1" applyFill="1" applyBorder="1" applyAlignment="1">
      <alignment horizontal="center" vertical="center"/>
    </xf>
    <xf numFmtId="164" fontId="22" fillId="0" borderId="5" xfId="0" applyNumberFormat="1" applyFont="1" applyBorder="1" applyAlignment="1">
      <alignment horizontal="centerContinuous"/>
    </xf>
    <xf numFmtId="164" fontId="22" fillId="0" borderId="37" xfId="0" applyNumberFormat="1" applyFont="1" applyBorder="1" applyAlignment="1">
      <alignment horizontal="centerContinuous"/>
    </xf>
    <xf numFmtId="164" fontId="23" fillId="0" borderId="6" xfId="0" applyNumberFormat="1" applyFont="1" applyBorder="1" applyAlignment="1">
      <alignment horizontal="centerContinuous" vertical="center"/>
    </xf>
    <xf numFmtId="164" fontId="22" fillId="0" borderId="6" xfId="0" applyNumberFormat="1" applyFont="1" applyBorder="1" applyAlignment="1">
      <alignment horizontal="centerContinuous" vertical="center"/>
    </xf>
    <xf numFmtId="164" fontId="23" fillId="0" borderId="17" xfId="0" applyNumberFormat="1" applyFont="1" applyBorder="1" applyAlignment="1">
      <alignment horizontal="centerContinuous" vertical="center"/>
    </xf>
    <xf numFmtId="164" fontId="2" fillId="2" borderId="25" xfId="0" applyNumberFormat="1" applyFont="1" applyFill="1" applyBorder="1" applyAlignment="1">
      <alignment horizontal="center" vertical="center"/>
    </xf>
    <xf numFmtId="164" fontId="22" fillId="0" borderId="34" xfId="0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64" fontId="2" fillId="0" borderId="12" xfId="1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O64"/>
  <sheetViews>
    <sheetView showGridLines="0" tabSelected="1" zoomScale="60" zoomScaleNormal="60" workbookViewId="0">
      <selection activeCell="D70" sqref="D70"/>
    </sheetView>
  </sheetViews>
  <sheetFormatPr defaultRowHeight="14.3"/>
  <cols>
    <col min="3" max="3" width="7.625" bestFit="1" customWidth="1"/>
    <col min="4" max="4" width="109.875" customWidth="1"/>
    <col min="5" max="5" width="13.75" customWidth="1"/>
    <col min="6" max="6" width="13.125" customWidth="1"/>
    <col min="7" max="7" width="15.875" customWidth="1"/>
    <col min="8" max="8" width="15.125" customWidth="1"/>
    <col min="9" max="9" width="13.625" customWidth="1"/>
    <col min="10" max="10" width="18.875" customWidth="1"/>
    <col min="11" max="11" width="26.125" customWidth="1"/>
    <col min="15" max="15" width="11.125" bestFit="1" customWidth="1"/>
  </cols>
  <sheetData>
    <row r="1" spans="3:13" ht="14.95" thickBot="1"/>
    <row r="2" spans="3:13" ht="27.85">
      <c r="C2" s="96" t="s">
        <v>52</v>
      </c>
      <c r="D2" s="97"/>
      <c r="E2" s="97"/>
      <c r="F2" s="97"/>
      <c r="G2" s="97"/>
      <c r="H2" s="97"/>
      <c r="I2" s="97"/>
      <c r="J2" s="97"/>
      <c r="K2" s="97"/>
      <c r="L2" s="43"/>
      <c r="M2" s="42"/>
    </row>
    <row r="3" spans="3:13" ht="27.2">
      <c r="C3" s="98" t="s">
        <v>46</v>
      </c>
      <c r="D3" s="99"/>
      <c r="E3" s="99"/>
      <c r="F3" s="99"/>
      <c r="G3" s="99"/>
      <c r="H3" s="99"/>
      <c r="I3" s="99"/>
      <c r="J3" s="99"/>
      <c r="K3" s="99"/>
      <c r="L3" s="43"/>
      <c r="M3" s="42"/>
    </row>
    <row r="4" spans="3:13" ht="40.1" thickBot="1">
      <c r="C4" s="100" t="s">
        <v>62</v>
      </c>
      <c r="D4" s="101"/>
      <c r="E4" s="101"/>
      <c r="F4" s="101"/>
      <c r="G4" s="101"/>
      <c r="H4" s="101"/>
      <c r="I4" s="101"/>
      <c r="J4" s="101"/>
      <c r="K4" s="101"/>
      <c r="L4" s="43"/>
      <c r="M4" s="42"/>
    </row>
    <row r="5" spans="3:13" ht="27.85" thickBot="1">
      <c r="C5" s="88" t="s">
        <v>37</v>
      </c>
      <c r="D5" s="90" t="s">
        <v>0</v>
      </c>
      <c r="E5" s="92" t="s">
        <v>38</v>
      </c>
      <c r="F5" s="93"/>
      <c r="G5" s="3" t="s">
        <v>39</v>
      </c>
      <c r="H5" s="4" t="s">
        <v>40</v>
      </c>
      <c r="I5" s="5" t="s">
        <v>39</v>
      </c>
      <c r="J5" s="57" t="s">
        <v>53</v>
      </c>
      <c r="K5" s="94" t="s">
        <v>41</v>
      </c>
      <c r="L5" s="42"/>
      <c r="M5" s="42"/>
    </row>
    <row r="6" spans="3:13" ht="27.85" thickBot="1">
      <c r="C6" s="89"/>
      <c r="D6" s="91"/>
      <c r="E6" s="60" t="s">
        <v>42</v>
      </c>
      <c r="F6" s="60" t="s">
        <v>43</v>
      </c>
      <c r="G6" s="61" t="s">
        <v>44</v>
      </c>
      <c r="H6" s="63" t="s">
        <v>45</v>
      </c>
      <c r="I6" s="64" t="s">
        <v>45</v>
      </c>
      <c r="J6" s="6" t="s">
        <v>54</v>
      </c>
      <c r="K6" s="95"/>
    </row>
    <row r="7" spans="3:13" ht="35.35">
      <c r="C7" s="1" t="s">
        <v>1</v>
      </c>
      <c r="D7" s="56" t="s">
        <v>109</v>
      </c>
      <c r="E7" s="84">
        <v>6.7</v>
      </c>
      <c r="F7" s="14"/>
      <c r="G7" s="74">
        <f>(E7+F7)/2</f>
        <v>3.35</v>
      </c>
      <c r="H7" s="65"/>
      <c r="I7" s="71">
        <v>9.1</v>
      </c>
      <c r="J7" s="62"/>
      <c r="K7" s="69" t="s">
        <v>56</v>
      </c>
    </row>
    <row r="8" spans="3:13" ht="35.35">
      <c r="C8" s="2" t="s">
        <v>2</v>
      </c>
      <c r="D8" s="56" t="s">
        <v>70</v>
      </c>
      <c r="E8" s="58" t="s">
        <v>110</v>
      </c>
      <c r="F8" s="14"/>
      <c r="G8" s="52" t="e">
        <f>(E8+F8)/2</f>
        <v>#VALUE!</v>
      </c>
      <c r="H8" s="66"/>
      <c r="I8" s="72" t="s">
        <v>58</v>
      </c>
      <c r="J8" s="17"/>
      <c r="K8" s="70" t="s">
        <v>56</v>
      </c>
    </row>
    <row r="9" spans="3:13" ht="35.35">
      <c r="C9" s="2" t="s">
        <v>3</v>
      </c>
      <c r="D9" s="56" t="s">
        <v>71</v>
      </c>
      <c r="E9" s="84">
        <v>8.1999999999999993</v>
      </c>
      <c r="F9" s="14"/>
      <c r="G9" s="52">
        <f>(E9+F9)/2</f>
        <v>4.0999999999999996</v>
      </c>
      <c r="H9" s="67"/>
      <c r="I9" s="72">
        <v>7.1</v>
      </c>
      <c r="J9" s="17"/>
      <c r="K9" s="70" t="s">
        <v>56</v>
      </c>
    </row>
    <row r="10" spans="3:13" ht="35.35">
      <c r="C10" s="2" t="s">
        <v>4</v>
      </c>
      <c r="D10" s="56" t="s">
        <v>72</v>
      </c>
      <c r="E10" s="84">
        <v>7.7</v>
      </c>
      <c r="F10" s="14"/>
      <c r="G10" s="52">
        <f t="shared" ref="G10:G49" si="0">(E10+F10)/2</f>
        <v>3.85</v>
      </c>
      <c r="H10" s="20"/>
      <c r="I10" s="72" t="s">
        <v>59</v>
      </c>
      <c r="J10" s="17"/>
      <c r="K10" s="70" t="s">
        <v>56</v>
      </c>
    </row>
    <row r="11" spans="3:13" ht="35.35">
      <c r="C11" s="2" t="s">
        <v>5</v>
      </c>
      <c r="D11" s="56" t="s">
        <v>73</v>
      </c>
      <c r="E11" s="84">
        <v>7.2</v>
      </c>
      <c r="F11" s="12"/>
      <c r="G11" s="75">
        <f t="shared" si="0"/>
        <v>3.6</v>
      </c>
      <c r="H11" s="20"/>
      <c r="I11" s="73" t="s">
        <v>60</v>
      </c>
      <c r="J11" s="17"/>
      <c r="K11" s="70" t="s">
        <v>56</v>
      </c>
    </row>
    <row r="12" spans="3:13" ht="35.35">
      <c r="C12" s="2" t="s">
        <v>6</v>
      </c>
      <c r="D12" s="56" t="s">
        <v>74</v>
      </c>
      <c r="E12" s="84">
        <v>9</v>
      </c>
      <c r="F12" s="12"/>
      <c r="G12" s="76">
        <f t="shared" si="0"/>
        <v>4.5</v>
      </c>
      <c r="H12" s="20"/>
      <c r="I12" s="55">
        <f t="shared" ref="I12:I50" si="1">(G12+H12)/2</f>
        <v>2.25</v>
      </c>
      <c r="J12" s="19"/>
      <c r="K12" s="70" t="s">
        <v>61</v>
      </c>
    </row>
    <row r="13" spans="3:13" ht="35.35">
      <c r="C13" s="2" t="s">
        <v>7</v>
      </c>
      <c r="D13" s="56" t="s">
        <v>75</v>
      </c>
      <c r="E13" s="58" t="s">
        <v>110</v>
      </c>
      <c r="F13" s="12"/>
      <c r="G13" s="75" t="e">
        <f t="shared" si="0"/>
        <v>#VALUE!</v>
      </c>
      <c r="H13" s="20"/>
      <c r="I13" s="73">
        <v>9.3000000000000007</v>
      </c>
      <c r="J13" s="19"/>
      <c r="K13" s="70" t="s">
        <v>56</v>
      </c>
    </row>
    <row r="14" spans="3:13" ht="35.35">
      <c r="C14" s="2" t="s">
        <v>8</v>
      </c>
      <c r="D14" s="56" t="s">
        <v>76</v>
      </c>
      <c r="E14" s="84">
        <v>8.6999999999999993</v>
      </c>
      <c r="F14" s="10"/>
      <c r="G14" s="53">
        <f t="shared" si="0"/>
        <v>4.3499999999999996</v>
      </c>
      <c r="H14" s="20"/>
      <c r="I14" s="72">
        <f t="shared" si="1"/>
        <v>2.1749999999999998</v>
      </c>
      <c r="J14" s="17"/>
      <c r="K14" s="70" t="s">
        <v>55</v>
      </c>
    </row>
    <row r="15" spans="3:13" ht="35.35">
      <c r="C15" s="2" t="s">
        <v>9</v>
      </c>
      <c r="D15" s="56" t="s">
        <v>77</v>
      </c>
      <c r="E15" s="84">
        <v>8.1999999999999993</v>
      </c>
      <c r="F15" s="12"/>
      <c r="G15" s="53">
        <f t="shared" si="0"/>
        <v>4.0999999999999996</v>
      </c>
      <c r="H15" s="18"/>
      <c r="I15" s="72">
        <f t="shared" si="1"/>
        <v>2.0499999999999998</v>
      </c>
      <c r="J15" s="19"/>
      <c r="K15" s="70" t="s">
        <v>61</v>
      </c>
    </row>
    <row r="16" spans="3:13" ht="35.35">
      <c r="C16" s="2" t="s">
        <v>10</v>
      </c>
      <c r="D16" s="56" t="s">
        <v>112</v>
      </c>
      <c r="E16" s="84">
        <v>8.9</v>
      </c>
      <c r="F16" s="13"/>
      <c r="G16" s="52">
        <f t="shared" si="0"/>
        <v>4.45</v>
      </c>
      <c r="H16" s="15"/>
      <c r="I16" s="55">
        <f t="shared" si="1"/>
        <v>2.2250000000000001</v>
      </c>
      <c r="J16" s="59"/>
      <c r="K16" s="70" t="s">
        <v>57</v>
      </c>
    </row>
    <row r="17" spans="3:11" ht="35.35">
      <c r="C17" s="2" t="s">
        <v>11</v>
      </c>
      <c r="D17" s="56" t="s">
        <v>111</v>
      </c>
      <c r="E17" s="84">
        <v>8</v>
      </c>
      <c r="F17" s="10"/>
      <c r="G17" s="75">
        <f t="shared" si="0"/>
        <v>4</v>
      </c>
      <c r="H17" s="20"/>
      <c r="I17" s="72">
        <v>7.5</v>
      </c>
      <c r="J17" s="19"/>
      <c r="K17" s="70" t="s">
        <v>56</v>
      </c>
    </row>
    <row r="18" spans="3:11" ht="35.35">
      <c r="C18" s="2" t="s">
        <v>12</v>
      </c>
      <c r="D18" s="56" t="s">
        <v>113</v>
      </c>
      <c r="E18" s="84">
        <v>8.9</v>
      </c>
      <c r="F18" s="48"/>
      <c r="G18" s="52">
        <f t="shared" si="0"/>
        <v>4.45</v>
      </c>
      <c r="H18" s="16"/>
      <c r="I18" s="72">
        <v>1.3</v>
      </c>
      <c r="J18" s="19"/>
      <c r="K18" s="70" t="s">
        <v>55</v>
      </c>
    </row>
    <row r="19" spans="3:11" ht="35.35">
      <c r="C19" s="2" t="s">
        <v>13</v>
      </c>
      <c r="D19" s="56" t="s">
        <v>114</v>
      </c>
      <c r="E19" s="84">
        <v>9.1999999999999993</v>
      </c>
      <c r="F19" s="10"/>
      <c r="G19" s="53">
        <f t="shared" si="0"/>
        <v>4.5999999999999996</v>
      </c>
      <c r="H19" s="15"/>
      <c r="I19" s="55">
        <f t="shared" si="1"/>
        <v>2.2999999999999998</v>
      </c>
      <c r="J19" s="19"/>
      <c r="K19" s="70" t="s">
        <v>61</v>
      </c>
    </row>
    <row r="20" spans="3:11" ht="35.35">
      <c r="C20" s="2" t="s">
        <v>14</v>
      </c>
      <c r="D20" s="56" t="s">
        <v>78</v>
      </c>
      <c r="E20" s="84">
        <v>8.6999999999999993</v>
      </c>
      <c r="F20" s="12"/>
      <c r="G20" s="75">
        <f t="shared" si="0"/>
        <v>4.3499999999999996</v>
      </c>
      <c r="H20" s="18"/>
      <c r="I20" s="72">
        <v>7.5</v>
      </c>
      <c r="J20" s="19"/>
      <c r="K20" s="70" t="s">
        <v>56</v>
      </c>
    </row>
    <row r="21" spans="3:11" ht="35.35">
      <c r="C21" s="2" t="s">
        <v>15</v>
      </c>
      <c r="D21" s="56" t="s">
        <v>79</v>
      </c>
      <c r="E21" s="84">
        <v>8.1999999999999993</v>
      </c>
      <c r="F21" s="12"/>
      <c r="G21" s="75">
        <f t="shared" si="0"/>
        <v>4.0999999999999996</v>
      </c>
      <c r="H21" s="18"/>
      <c r="I21" s="72">
        <v>8.1999999999999993</v>
      </c>
      <c r="J21" s="19"/>
      <c r="K21" s="70" t="s">
        <v>56</v>
      </c>
    </row>
    <row r="22" spans="3:11" ht="35.35">
      <c r="C22" s="2" t="s">
        <v>16</v>
      </c>
      <c r="D22" s="56" t="s">
        <v>80</v>
      </c>
      <c r="E22" s="84">
        <v>7.5</v>
      </c>
      <c r="F22" s="12"/>
      <c r="G22" s="75">
        <f t="shared" si="0"/>
        <v>3.75</v>
      </c>
      <c r="H22" s="15"/>
      <c r="I22" s="72">
        <v>8.4</v>
      </c>
      <c r="J22" s="19"/>
      <c r="K22" s="70" t="s">
        <v>56</v>
      </c>
    </row>
    <row r="23" spans="3:11" ht="35.35">
      <c r="C23" s="2" t="s">
        <v>17</v>
      </c>
      <c r="D23" s="56" t="s">
        <v>81</v>
      </c>
      <c r="E23" s="84">
        <v>8.3000000000000007</v>
      </c>
      <c r="F23" s="10"/>
      <c r="G23" s="75">
        <f t="shared" si="0"/>
        <v>4.1500000000000004</v>
      </c>
      <c r="H23" s="18"/>
      <c r="I23" s="72">
        <v>7</v>
      </c>
      <c r="J23" s="19"/>
      <c r="K23" s="70" t="s">
        <v>56</v>
      </c>
    </row>
    <row r="24" spans="3:11" ht="35.35">
      <c r="C24" s="2" t="s">
        <v>18</v>
      </c>
      <c r="D24" s="56" t="s">
        <v>115</v>
      </c>
      <c r="E24" s="84">
        <v>7.6</v>
      </c>
      <c r="F24" s="12"/>
      <c r="G24" s="75">
        <f t="shared" si="0"/>
        <v>3.8</v>
      </c>
      <c r="H24" s="21"/>
      <c r="I24" s="72">
        <v>8.1999999999999993</v>
      </c>
      <c r="J24" s="22"/>
      <c r="K24" s="70" t="s">
        <v>56</v>
      </c>
    </row>
    <row r="25" spans="3:11" ht="35.35">
      <c r="C25" s="2" t="s">
        <v>19</v>
      </c>
      <c r="D25" s="56" t="s">
        <v>116</v>
      </c>
      <c r="E25" s="84">
        <v>8.3000000000000007</v>
      </c>
      <c r="F25" s="13"/>
      <c r="G25" s="52">
        <v>1.6</v>
      </c>
      <c r="H25" s="15"/>
      <c r="I25" s="72">
        <v>1.6</v>
      </c>
      <c r="J25" s="22"/>
      <c r="K25" s="70" t="s">
        <v>55</v>
      </c>
    </row>
    <row r="26" spans="3:11" ht="35.35">
      <c r="C26" s="2" t="s">
        <v>20</v>
      </c>
      <c r="D26" s="56" t="s">
        <v>82</v>
      </c>
      <c r="E26" s="84">
        <v>8</v>
      </c>
      <c r="F26" s="12"/>
      <c r="G26" s="53">
        <f t="shared" si="0"/>
        <v>4</v>
      </c>
      <c r="H26" s="18"/>
      <c r="I26" s="72">
        <f t="shared" si="1"/>
        <v>2</v>
      </c>
      <c r="J26" s="22"/>
      <c r="K26" s="70" t="s">
        <v>61</v>
      </c>
    </row>
    <row r="27" spans="3:11" ht="35.35">
      <c r="C27" s="2" t="s">
        <v>21</v>
      </c>
      <c r="D27" s="56" t="s">
        <v>117</v>
      </c>
      <c r="E27" s="84">
        <v>8.3000000000000007</v>
      </c>
      <c r="F27" s="48"/>
      <c r="G27" s="53">
        <f t="shared" si="0"/>
        <v>4.1500000000000004</v>
      </c>
      <c r="H27" s="16"/>
      <c r="I27" s="72">
        <f t="shared" si="1"/>
        <v>2.0750000000000002</v>
      </c>
      <c r="J27" s="22"/>
      <c r="K27" s="70" t="s">
        <v>55</v>
      </c>
    </row>
    <row r="28" spans="3:11" ht="35.35">
      <c r="C28" s="2" t="s">
        <v>22</v>
      </c>
      <c r="D28" s="56" t="s">
        <v>83</v>
      </c>
      <c r="E28" s="84">
        <v>9.4</v>
      </c>
      <c r="F28" s="12"/>
      <c r="G28" s="75">
        <f t="shared" si="0"/>
        <v>4.7</v>
      </c>
      <c r="H28" s="15"/>
      <c r="I28" s="72">
        <v>7.3</v>
      </c>
      <c r="J28" s="23"/>
      <c r="K28" s="70" t="s">
        <v>56</v>
      </c>
    </row>
    <row r="29" spans="3:11" ht="35.35">
      <c r="C29" s="2" t="s">
        <v>23</v>
      </c>
      <c r="D29" s="56" t="s">
        <v>84</v>
      </c>
      <c r="E29" s="84">
        <v>7.3</v>
      </c>
      <c r="F29" s="12"/>
      <c r="G29" s="75">
        <f t="shared" si="0"/>
        <v>3.65</v>
      </c>
      <c r="H29" s="21"/>
      <c r="I29" s="72">
        <v>7.4</v>
      </c>
      <c r="J29" s="22"/>
      <c r="K29" s="70" t="s">
        <v>56</v>
      </c>
    </row>
    <row r="30" spans="3:11" ht="35.35">
      <c r="C30" s="2" t="s">
        <v>24</v>
      </c>
      <c r="D30" s="56" t="s">
        <v>85</v>
      </c>
      <c r="E30" s="84">
        <v>8.5</v>
      </c>
      <c r="F30" s="10"/>
      <c r="G30" s="53">
        <f t="shared" si="0"/>
        <v>4.25</v>
      </c>
      <c r="H30" s="15"/>
      <c r="I30" s="55">
        <f t="shared" si="1"/>
        <v>2.125</v>
      </c>
      <c r="J30" s="17"/>
      <c r="K30" s="70" t="s">
        <v>61</v>
      </c>
    </row>
    <row r="31" spans="3:11" ht="35.35">
      <c r="C31" s="2" t="s">
        <v>25</v>
      </c>
      <c r="D31" s="56" t="s">
        <v>86</v>
      </c>
      <c r="E31" s="84">
        <v>6.7</v>
      </c>
      <c r="F31" s="12"/>
      <c r="G31" s="53">
        <f t="shared" si="0"/>
        <v>3.35</v>
      </c>
      <c r="H31" s="15"/>
      <c r="I31" s="55">
        <f t="shared" si="1"/>
        <v>1.675</v>
      </c>
      <c r="J31" s="23"/>
      <c r="K31" s="70" t="s">
        <v>61</v>
      </c>
    </row>
    <row r="32" spans="3:11" ht="35.35">
      <c r="C32" s="2" t="s">
        <v>26</v>
      </c>
      <c r="D32" s="56" t="s">
        <v>87</v>
      </c>
      <c r="E32" s="84">
        <v>8.9</v>
      </c>
      <c r="F32" s="48"/>
      <c r="G32" s="52">
        <f t="shared" si="0"/>
        <v>4.45</v>
      </c>
      <c r="H32" s="24"/>
      <c r="I32" s="72">
        <v>3</v>
      </c>
      <c r="J32" s="23"/>
      <c r="K32" s="70" t="s">
        <v>55</v>
      </c>
    </row>
    <row r="33" spans="3:11" ht="35.35">
      <c r="C33" s="2" t="s">
        <v>27</v>
      </c>
      <c r="D33" s="56" t="s">
        <v>88</v>
      </c>
      <c r="E33" s="84">
        <v>8</v>
      </c>
      <c r="F33" s="48"/>
      <c r="G33" s="52">
        <f t="shared" si="0"/>
        <v>4</v>
      </c>
      <c r="H33" s="18"/>
      <c r="I33" s="72">
        <v>2.2000000000000002</v>
      </c>
      <c r="J33" s="17"/>
      <c r="K33" s="70" t="s">
        <v>55</v>
      </c>
    </row>
    <row r="34" spans="3:11" ht="35.35">
      <c r="C34" s="2" t="s">
        <v>28</v>
      </c>
      <c r="D34" s="56" t="s">
        <v>89</v>
      </c>
      <c r="E34" s="84">
        <v>8.1999999999999993</v>
      </c>
      <c r="F34" s="12"/>
      <c r="G34" s="53">
        <f t="shared" si="0"/>
        <v>4.0999999999999996</v>
      </c>
      <c r="H34" s="18"/>
      <c r="I34" s="72">
        <f t="shared" si="1"/>
        <v>2.0499999999999998</v>
      </c>
      <c r="J34" s="23"/>
      <c r="K34" s="70" t="s">
        <v>61</v>
      </c>
    </row>
    <row r="35" spans="3:11" ht="35.35">
      <c r="C35" s="2" t="s">
        <v>29</v>
      </c>
      <c r="D35" s="7" t="s">
        <v>90</v>
      </c>
      <c r="E35" s="84">
        <v>8.5</v>
      </c>
      <c r="F35" s="12"/>
      <c r="G35" s="52">
        <f t="shared" si="0"/>
        <v>4.25</v>
      </c>
      <c r="H35" s="24"/>
      <c r="I35" s="55">
        <f t="shared" si="1"/>
        <v>2.125</v>
      </c>
      <c r="J35" s="23"/>
      <c r="K35" s="27"/>
    </row>
    <row r="36" spans="3:11" ht="35.35">
      <c r="C36" s="2" t="s">
        <v>30</v>
      </c>
      <c r="D36" s="7" t="s">
        <v>91</v>
      </c>
      <c r="E36" s="84">
        <v>8</v>
      </c>
      <c r="F36" s="12"/>
      <c r="G36" s="52">
        <f t="shared" si="0"/>
        <v>4</v>
      </c>
      <c r="H36" s="24"/>
      <c r="I36" s="55">
        <f t="shared" si="1"/>
        <v>2</v>
      </c>
      <c r="J36" s="23"/>
      <c r="K36" s="27"/>
    </row>
    <row r="37" spans="3:11" ht="35.35">
      <c r="C37" s="2" t="s">
        <v>31</v>
      </c>
      <c r="D37" s="7" t="s">
        <v>92</v>
      </c>
      <c r="E37" s="84">
        <v>8.8000000000000007</v>
      </c>
      <c r="F37" s="12"/>
      <c r="G37" s="52">
        <f t="shared" si="0"/>
        <v>4.4000000000000004</v>
      </c>
      <c r="H37" s="25"/>
      <c r="I37" s="55">
        <f t="shared" si="1"/>
        <v>2.2000000000000002</v>
      </c>
      <c r="J37" s="23"/>
      <c r="K37" s="27"/>
    </row>
    <row r="38" spans="3:11" ht="35.35">
      <c r="C38" s="2" t="s">
        <v>32</v>
      </c>
      <c r="D38" s="7" t="s">
        <v>93</v>
      </c>
      <c r="E38" s="84">
        <v>8.6999999999999993</v>
      </c>
      <c r="F38" s="10"/>
      <c r="G38" s="53">
        <f t="shared" si="0"/>
        <v>4.3499999999999996</v>
      </c>
      <c r="H38" s="25"/>
      <c r="I38" s="55">
        <f t="shared" si="1"/>
        <v>2.1749999999999998</v>
      </c>
      <c r="J38" s="23"/>
      <c r="K38" s="26"/>
    </row>
    <row r="39" spans="3:11" ht="35.35">
      <c r="C39" s="2" t="s">
        <v>33</v>
      </c>
      <c r="D39" s="7" t="s">
        <v>94</v>
      </c>
      <c r="E39" s="84">
        <v>7.7</v>
      </c>
      <c r="F39" s="48"/>
      <c r="G39" s="52">
        <f t="shared" si="0"/>
        <v>3.85</v>
      </c>
      <c r="H39" s="24"/>
      <c r="I39" s="55">
        <f t="shared" si="1"/>
        <v>1.925</v>
      </c>
      <c r="J39" s="47"/>
      <c r="K39" s="28"/>
    </row>
    <row r="40" spans="3:11" ht="35.35">
      <c r="C40" s="2" t="s">
        <v>34</v>
      </c>
      <c r="D40" s="7" t="s">
        <v>95</v>
      </c>
      <c r="E40" s="84">
        <v>8.4</v>
      </c>
      <c r="F40" s="10"/>
      <c r="G40" s="52">
        <f t="shared" si="0"/>
        <v>4.2</v>
      </c>
      <c r="H40" s="24"/>
      <c r="I40" s="55">
        <f t="shared" si="1"/>
        <v>2.1</v>
      </c>
      <c r="J40" s="23"/>
      <c r="K40" s="27"/>
    </row>
    <row r="41" spans="3:11" ht="35.35">
      <c r="C41" s="2" t="s">
        <v>35</v>
      </c>
      <c r="D41" s="7" t="s">
        <v>96</v>
      </c>
      <c r="E41" s="84">
        <v>7.7</v>
      </c>
      <c r="F41" s="12"/>
      <c r="G41" s="52">
        <f t="shared" si="0"/>
        <v>3.85</v>
      </c>
      <c r="H41" s="16"/>
      <c r="I41" s="55">
        <f t="shared" si="1"/>
        <v>1.925</v>
      </c>
      <c r="J41" s="23"/>
      <c r="K41" s="27"/>
    </row>
    <row r="42" spans="3:11" ht="35.35">
      <c r="C42" s="2" t="s">
        <v>36</v>
      </c>
      <c r="D42" s="7" t="s">
        <v>97</v>
      </c>
      <c r="E42" s="84">
        <v>9</v>
      </c>
      <c r="F42" s="12"/>
      <c r="G42" s="52">
        <f t="shared" si="0"/>
        <v>4.5</v>
      </c>
      <c r="H42" s="68"/>
      <c r="I42" s="55">
        <f t="shared" si="1"/>
        <v>2.25</v>
      </c>
      <c r="J42" s="23"/>
      <c r="K42" s="27"/>
    </row>
    <row r="43" spans="3:11" ht="35.35">
      <c r="C43" s="2" t="s">
        <v>51</v>
      </c>
      <c r="D43" s="7" t="s">
        <v>98</v>
      </c>
      <c r="E43" s="84">
        <v>7.8</v>
      </c>
      <c r="F43" s="12"/>
      <c r="G43" s="52">
        <f t="shared" si="0"/>
        <v>3.9</v>
      </c>
      <c r="H43" s="68"/>
      <c r="I43" s="55">
        <f t="shared" si="1"/>
        <v>1.95</v>
      </c>
      <c r="J43" s="23"/>
      <c r="K43" s="27"/>
    </row>
    <row r="44" spans="3:11" ht="35.35">
      <c r="C44" s="2" t="s">
        <v>63</v>
      </c>
      <c r="D44" s="7" t="s">
        <v>99</v>
      </c>
      <c r="E44" s="84">
        <v>8.1</v>
      </c>
      <c r="F44" s="12"/>
      <c r="G44" s="52">
        <f t="shared" si="0"/>
        <v>4.05</v>
      </c>
      <c r="H44" s="68"/>
      <c r="I44" s="55">
        <f t="shared" si="1"/>
        <v>2.0249999999999999</v>
      </c>
      <c r="J44" s="23"/>
      <c r="K44" s="27"/>
    </row>
    <row r="45" spans="3:11" ht="35.35">
      <c r="C45" s="2" t="s">
        <v>64</v>
      </c>
      <c r="D45" s="7" t="s">
        <v>100</v>
      </c>
      <c r="E45" s="58" t="s">
        <v>110</v>
      </c>
      <c r="F45" s="12"/>
      <c r="G45" s="52"/>
      <c r="H45" s="68"/>
      <c r="I45" s="55"/>
      <c r="J45" s="23"/>
      <c r="K45" s="27"/>
    </row>
    <row r="46" spans="3:11" ht="35.35">
      <c r="C46" s="2" t="s">
        <v>65</v>
      </c>
      <c r="D46" s="7" t="s">
        <v>101</v>
      </c>
      <c r="E46" s="84">
        <v>7.4</v>
      </c>
      <c r="F46" s="12"/>
      <c r="G46" s="52"/>
      <c r="H46" s="68"/>
      <c r="I46" s="55"/>
      <c r="J46" s="23"/>
      <c r="K46" s="27"/>
    </row>
    <row r="47" spans="3:11" ht="35.35">
      <c r="C47" s="2" t="s">
        <v>66</v>
      </c>
      <c r="D47" s="7" t="s">
        <v>103</v>
      </c>
      <c r="E47" s="84">
        <v>7</v>
      </c>
      <c r="F47" s="12"/>
      <c r="G47" s="52"/>
      <c r="H47" s="68"/>
      <c r="I47" s="55"/>
      <c r="J47" s="23"/>
      <c r="K47" s="27"/>
    </row>
    <row r="48" spans="3:11" ht="35.35">
      <c r="C48" s="2" t="s">
        <v>67</v>
      </c>
      <c r="D48" s="7"/>
      <c r="E48" s="11"/>
      <c r="F48" s="12"/>
      <c r="G48" s="52"/>
      <c r="H48" s="68"/>
      <c r="I48" s="55"/>
      <c r="J48" s="23"/>
      <c r="K48" s="27"/>
    </row>
    <row r="49" spans="3:15" ht="35.35">
      <c r="C49" s="2" t="s">
        <v>68</v>
      </c>
      <c r="D49" t="s">
        <v>102</v>
      </c>
      <c r="E49" s="11"/>
      <c r="F49" s="12"/>
      <c r="G49" s="52">
        <f t="shared" si="0"/>
        <v>0</v>
      </c>
      <c r="H49" s="24"/>
      <c r="I49" s="55">
        <f t="shared" si="1"/>
        <v>0</v>
      </c>
      <c r="J49" s="23"/>
      <c r="K49" s="27"/>
    </row>
    <row r="50" spans="3:15" ht="36" thickBot="1">
      <c r="C50" s="8" t="s">
        <v>69</v>
      </c>
      <c r="D50" s="9"/>
      <c r="E50" s="45"/>
      <c r="F50" s="49"/>
      <c r="G50" s="54">
        <f>(E50+F50)/2</f>
        <v>0</v>
      </c>
      <c r="H50" s="51"/>
      <c r="I50" s="85">
        <f t="shared" si="1"/>
        <v>0</v>
      </c>
      <c r="J50" s="44"/>
      <c r="K50" s="50"/>
    </row>
    <row r="51" spans="3:15" ht="36" thickBot="1">
      <c r="D51" s="30" t="s">
        <v>47</v>
      </c>
      <c r="E51" s="86">
        <v>33</v>
      </c>
      <c r="F51" s="77">
        <v>26</v>
      </c>
      <c r="O51" s="46"/>
    </row>
    <row r="52" spans="3:15" ht="36" thickBot="1">
      <c r="D52" s="30" t="s">
        <v>48</v>
      </c>
      <c r="E52" s="87">
        <f>SUM(E7:E50)/E51</f>
        <v>9.3848484848484865</v>
      </c>
      <c r="F52" s="78">
        <f>SUM(F7:F50)/F51</f>
        <v>0</v>
      </c>
    </row>
    <row r="53" spans="3:15" ht="36" thickBot="1">
      <c r="D53" s="29" t="s">
        <v>49</v>
      </c>
      <c r="E53" s="87">
        <f>STDEV(E7,E34)</f>
        <v>1.0606601717798281</v>
      </c>
      <c r="F53" s="78" t="e">
        <f>STDEV(F7,F34)</f>
        <v>#DIV/0!</v>
      </c>
    </row>
    <row r="54" spans="3:15" ht="14.95" thickBot="1"/>
    <row r="55" spans="3:15" ht="30.6" thickBot="1">
      <c r="D55" s="31" t="s">
        <v>50</v>
      </c>
      <c r="E55" s="32"/>
    </row>
    <row r="56" spans="3:15" ht="35.35">
      <c r="D56" s="79" t="s">
        <v>104</v>
      </c>
      <c r="E56" s="33"/>
    </row>
    <row r="57" spans="3:15" ht="35.35">
      <c r="D57" s="80" t="s">
        <v>105</v>
      </c>
      <c r="E57" s="34"/>
    </row>
    <row r="58" spans="3:15" ht="34.65">
      <c r="D58" s="81" t="s">
        <v>106</v>
      </c>
      <c r="E58" s="35"/>
    </row>
    <row r="59" spans="3:15" ht="35.35">
      <c r="D59" s="82" t="s">
        <v>107</v>
      </c>
      <c r="E59" s="36"/>
    </row>
    <row r="60" spans="3:15" ht="35.35" thickBot="1">
      <c r="D60" s="83" t="s">
        <v>108</v>
      </c>
      <c r="E60" s="36"/>
    </row>
    <row r="61" spans="3:15" ht="34.65">
      <c r="D61" s="37"/>
      <c r="E61" s="38"/>
    </row>
    <row r="62" spans="3:15" ht="35.35" thickBot="1">
      <c r="D62" s="39"/>
      <c r="E62" s="40"/>
    </row>
    <row r="63" spans="3:15" ht="36" thickTop="1" thickBot="1">
      <c r="D63" s="41" t="s">
        <v>118</v>
      </c>
      <c r="E63" s="40"/>
    </row>
    <row r="64" spans="3:15" ht="35.35" thickTop="1">
      <c r="D64" s="39"/>
      <c r="E64" s="40"/>
    </row>
  </sheetData>
  <mergeCells count="7">
    <mergeCell ref="C5:C6"/>
    <mergeCell ref="D5:D6"/>
    <mergeCell ref="E5:F5"/>
    <mergeCell ref="K5:K6"/>
    <mergeCell ref="C2:K2"/>
    <mergeCell ref="C3:K3"/>
    <mergeCell ref="C4:K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3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TMEC042D-2s 20 período especial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elizete</cp:lastModifiedBy>
  <cp:lastPrinted>2019-12-17T12:07:40Z</cp:lastPrinted>
  <dcterms:created xsi:type="dcterms:W3CDTF">2018-10-11T17:08:32Z</dcterms:created>
  <dcterms:modified xsi:type="dcterms:W3CDTF">2021-02-01T14:21:27Z</dcterms:modified>
</cp:coreProperties>
</file>