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9420" windowHeight="705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5" i="1"/>
  <c r="M5"/>
  <c r="J6"/>
  <c r="I6"/>
  <c r="H6"/>
  <c r="J19"/>
  <c r="J16"/>
  <c r="J13"/>
  <c r="J10"/>
  <c r="I19"/>
  <c r="I16"/>
  <c r="I13"/>
  <c r="I10"/>
  <c r="H19"/>
  <c r="H16"/>
  <c r="H13"/>
  <c r="H10"/>
  <c r="J20"/>
  <c r="I20"/>
  <c r="H20"/>
  <c r="J17"/>
  <c r="I17"/>
  <c r="H17"/>
  <c r="J14"/>
  <c r="I14"/>
  <c r="H14"/>
  <c r="J11"/>
  <c r="I11"/>
  <c r="H11"/>
  <c r="J7"/>
  <c r="I7"/>
  <c r="H7"/>
  <c r="J8"/>
  <c r="I8"/>
  <c r="H8"/>
  <c r="J5"/>
  <c r="J4"/>
  <c r="I5"/>
  <c r="I4"/>
  <c r="H5"/>
  <c r="H4"/>
  <c r="J39"/>
  <c r="J34"/>
  <c r="E45"/>
  <c r="E40"/>
  <c r="E35"/>
  <c r="E30"/>
  <c r="I34"/>
  <c r="I39"/>
  <c r="D45"/>
  <c r="D40"/>
  <c r="D35"/>
  <c r="D30"/>
  <c r="C45"/>
  <c r="C40"/>
  <c r="C35"/>
  <c r="H39"/>
  <c r="H34"/>
  <c r="C30"/>
  <c r="J42"/>
  <c r="J41"/>
  <c r="J40"/>
  <c r="I42"/>
  <c r="I41"/>
  <c r="I40"/>
  <c r="H42"/>
  <c r="H41"/>
  <c r="H40"/>
  <c r="H35"/>
  <c r="J37"/>
  <c r="J36"/>
  <c r="J35"/>
  <c r="I37"/>
  <c r="I36"/>
  <c r="I35"/>
  <c r="H37"/>
  <c r="H36"/>
  <c r="E48"/>
  <c r="E47"/>
  <c r="E46"/>
  <c r="D48"/>
  <c r="D47"/>
  <c r="D46"/>
  <c r="C48"/>
  <c r="C47"/>
  <c r="C46"/>
  <c r="E43"/>
  <c r="E42"/>
  <c r="E41"/>
  <c r="D43"/>
  <c r="D42"/>
  <c r="D41"/>
  <c r="C43"/>
  <c r="C42"/>
  <c r="C41"/>
  <c r="E38"/>
  <c r="E37"/>
  <c r="E36"/>
  <c r="D38"/>
  <c r="D37"/>
  <c r="D36"/>
  <c r="C38"/>
  <c r="C37"/>
  <c r="C36"/>
  <c r="D33"/>
  <c r="E33"/>
  <c r="C33"/>
  <c r="D32"/>
  <c r="E32"/>
  <c r="C32"/>
  <c r="D31"/>
  <c r="E31"/>
  <c r="C31"/>
</calcChain>
</file>

<file path=xl/sharedStrings.xml><?xml version="1.0" encoding="utf-8"?>
<sst xmlns="http://schemas.openxmlformats.org/spreadsheetml/2006/main" count="78" uniqueCount="34">
  <si>
    <t>Motor</t>
  </si>
  <si>
    <t>It (Ns)</t>
  </si>
  <si>
    <t>tqp (s)</t>
  </si>
  <si>
    <t>Tubular</t>
  </si>
  <si>
    <t>Desinibido</t>
  </si>
  <si>
    <t>Grao = 2, Tubular</t>
  </si>
  <si>
    <t>Grao = 3, Desinibido</t>
  </si>
  <si>
    <t>c (m/s)</t>
  </si>
  <si>
    <t>pmax (bar)</t>
  </si>
  <si>
    <t>pmed (bar)</t>
  </si>
  <si>
    <t>Emax (N)</t>
  </si>
  <si>
    <t>Experimental</t>
  </si>
  <si>
    <t>It / Motor</t>
  </si>
  <si>
    <t>Emax(N)</t>
  </si>
  <si>
    <t>tqp / Motor</t>
  </si>
  <si>
    <t>Emax / Motor</t>
  </si>
  <si>
    <t>Emed / Motor</t>
  </si>
  <si>
    <t>pmax / Motor</t>
  </si>
  <si>
    <t>pmed / Motor</t>
  </si>
  <si>
    <t>NR-4 (X)</t>
  </si>
  <si>
    <t>NR-5 (&amp;)</t>
  </si>
  <si>
    <t>NR-6 (G)</t>
  </si>
  <si>
    <t>Experimental 14/11/2015</t>
  </si>
  <si>
    <t>Experimental 24/10/2015</t>
  </si>
  <si>
    <t>It (N.s)</t>
  </si>
  <si>
    <t>Emed (N)</t>
  </si>
  <si>
    <t>Acetona</t>
  </si>
  <si>
    <t>Comp.</t>
  </si>
  <si>
    <t>Comp. +</t>
  </si>
  <si>
    <t>TE Anterior</t>
  </si>
  <si>
    <t>TE Atual</t>
  </si>
  <si>
    <t>* Acetona: TE Anterior: NR-3(G), TE Atual: NR-4(X)</t>
  </si>
  <si>
    <t>* Comp. : TE Anterior: NR-1(X), TE Atual: NR-5(&amp;)</t>
  </si>
  <si>
    <t>* Comp.+ : TE Anterior: NR-2(&amp;), TE Atual: NR-6(G)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</si>
</sst>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164" fontId="0" fillId="0" borderId="1" xfId="0" applyNumberFormat="1" applyFont="1" applyBorder="1"/>
    <xf numFmtId="2" fontId="0" fillId="0" borderId="1" xfId="0" applyNumberFormat="1" applyFont="1" applyBorder="1"/>
    <xf numFmtId="165" fontId="0" fillId="0" borderId="1" xfId="0" applyNumberFormat="1" applyFont="1" applyBorder="1"/>
    <xf numFmtId="2" fontId="2" fillId="0" borderId="1" xfId="0" applyNumberFormat="1" applyFont="1" applyBorder="1"/>
    <xf numFmtId="2" fontId="4" fillId="0" borderId="1" xfId="0" applyNumberFormat="1" applyFont="1" applyBorder="1"/>
    <xf numFmtId="0" fontId="1" fillId="0" borderId="0" xfId="0" applyFont="1"/>
    <xf numFmtId="2" fontId="1" fillId="0" borderId="0" xfId="0" applyNumberFormat="1" applyFont="1"/>
    <xf numFmtId="2" fontId="3" fillId="0" borderId="1" xfId="0" applyNumberFormat="1" applyFont="1" applyBorder="1"/>
    <xf numFmtId="165" fontId="4" fillId="0" borderId="1" xfId="0" applyNumberFormat="1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2" fontId="2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3" fillId="3" borderId="1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2" fontId="1" fillId="4" borderId="1" xfId="0" applyNumberFormat="1" applyFont="1" applyFill="1" applyBorder="1"/>
    <xf numFmtId="2" fontId="1" fillId="3" borderId="1" xfId="0" applyNumberFormat="1" applyFont="1" applyFill="1" applyBorder="1"/>
    <xf numFmtId="2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85" zoomScaleNormal="85" workbookViewId="0">
      <selection activeCell="N5" sqref="N5"/>
    </sheetView>
  </sheetViews>
  <sheetFormatPr defaultRowHeight="15"/>
  <cols>
    <col min="1" max="1" width="12.7109375" style="1" customWidth="1"/>
    <col min="2" max="2" width="13.42578125" style="1" bestFit="1" customWidth="1"/>
    <col min="3" max="3" width="8.42578125" style="1" bestFit="1" customWidth="1"/>
    <col min="4" max="4" width="8.7109375" style="1" bestFit="1" customWidth="1"/>
    <col min="5" max="5" width="8.5703125" style="1" bestFit="1" customWidth="1"/>
    <col min="6" max="6" width="9.140625" style="1"/>
    <col min="7" max="7" width="10.85546875" style="1" customWidth="1"/>
    <col min="8" max="8" width="8.42578125" style="1" bestFit="1" customWidth="1"/>
    <col min="9" max="9" width="8.7109375" style="1" bestFit="1" customWidth="1"/>
    <col min="10" max="10" width="8.5703125" style="1" bestFit="1" customWidth="1"/>
    <col min="11" max="11" width="10.85546875" style="1" bestFit="1" customWidth="1"/>
    <col min="12" max="16384" width="9.140625" style="1"/>
  </cols>
  <sheetData>
    <row r="1" spans="1:14">
      <c r="B1" s="2" t="s">
        <v>0</v>
      </c>
      <c r="C1" s="2" t="s">
        <v>19</v>
      </c>
      <c r="D1" s="2" t="s">
        <v>20</v>
      </c>
      <c r="E1" s="2" t="s">
        <v>21</v>
      </c>
    </row>
    <row r="2" spans="1:14" ht="15" customHeight="1">
      <c r="A2" s="16" t="s">
        <v>5</v>
      </c>
      <c r="B2" s="2" t="s">
        <v>1</v>
      </c>
      <c r="C2" s="4">
        <v>51.675800000000002</v>
      </c>
      <c r="D2" s="4">
        <v>59.497900000000001</v>
      </c>
      <c r="E2" s="4">
        <v>62.774900000000002</v>
      </c>
    </row>
    <row r="3" spans="1:14">
      <c r="A3" s="17"/>
      <c r="B3" s="2" t="s">
        <v>10</v>
      </c>
      <c r="C3" s="4">
        <v>38.106299999999997</v>
      </c>
      <c r="D3" s="4">
        <v>46.418799999999997</v>
      </c>
      <c r="E3" s="4">
        <v>50.789499999999997</v>
      </c>
      <c r="H3" s="21" t="s">
        <v>26</v>
      </c>
      <c r="I3" s="21" t="s">
        <v>27</v>
      </c>
      <c r="J3" s="21" t="s">
        <v>28</v>
      </c>
    </row>
    <row r="4" spans="1:14">
      <c r="A4" s="17"/>
      <c r="B4" s="2" t="s">
        <v>2</v>
      </c>
      <c r="C4" s="3">
        <v>2.0194999999999999</v>
      </c>
      <c r="D4" s="3">
        <v>1.8774999999999999</v>
      </c>
      <c r="E4" s="3">
        <v>1.7965</v>
      </c>
      <c r="G4" s="29" t="s">
        <v>29</v>
      </c>
      <c r="H4" s="23">
        <f>E19</f>
        <v>29.76</v>
      </c>
      <c r="I4" s="23">
        <f>C19</f>
        <v>29.32</v>
      </c>
      <c r="J4" s="23">
        <f>D19</f>
        <v>54.15</v>
      </c>
      <c r="K4" s="24" t="s">
        <v>24</v>
      </c>
    </row>
    <row r="5" spans="1:14">
      <c r="A5" s="17"/>
      <c r="B5" s="2" t="s">
        <v>7</v>
      </c>
      <c r="C5" s="5">
        <v>527.24180000000001</v>
      </c>
      <c r="D5" s="5">
        <v>568.26459999999997</v>
      </c>
      <c r="E5" s="5">
        <v>590.63</v>
      </c>
      <c r="G5" s="30" t="s">
        <v>30</v>
      </c>
      <c r="H5" s="26">
        <f>C14</f>
        <v>48.49624</v>
      </c>
      <c r="I5" s="26">
        <f>D14</f>
        <v>62.598790000000001</v>
      </c>
      <c r="J5" s="26">
        <f>E14</f>
        <v>69.474369999999993</v>
      </c>
      <c r="K5" s="24"/>
      <c r="M5" s="1">
        <f>(I5-$H$5)/$H$5*100</f>
        <v>29.079677104864217</v>
      </c>
      <c r="N5" s="20">
        <f>(J5-$H$5)/$H$5*100</f>
        <v>43.257229838849348</v>
      </c>
    </row>
    <row r="6" spans="1:14">
      <c r="A6" s="17"/>
      <c r="B6" s="2" t="s">
        <v>8</v>
      </c>
      <c r="C6" s="3">
        <v>3.4260999999999999</v>
      </c>
      <c r="D6" s="3">
        <v>4.1557000000000004</v>
      </c>
      <c r="E6" s="3">
        <v>4.6665000000000001</v>
      </c>
      <c r="G6" s="27"/>
      <c r="H6" s="27">
        <f>(H5-H4)/H4*100</f>
        <v>62.957795698924727</v>
      </c>
      <c r="I6" s="27">
        <f>(I5-I4)/I4*100</f>
        <v>113.50201227830831</v>
      </c>
      <c r="J6" s="27">
        <f>(J5-J4)/J4*100</f>
        <v>28.299852262234527</v>
      </c>
      <c r="K6" s="28"/>
    </row>
    <row r="7" spans="1:14">
      <c r="A7" s="18"/>
      <c r="B7" s="2" t="s">
        <v>9</v>
      </c>
      <c r="C7" s="3">
        <v>2.5703999999999998</v>
      </c>
      <c r="D7" s="3">
        <v>3.1156000000000001</v>
      </c>
      <c r="E7" s="3">
        <v>3.4975000000000001</v>
      </c>
      <c r="G7" s="29" t="s">
        <v>29</v>
      </c>
      <c r="H7" s="31">
        <f>E20</f>
        <v>159.19</v>
      </c>
      <c r="I7" s="23">
        <f>C20</f>
        <v>37.74</v>
      </c>
      <c r="J7" s="23">
        <f>D20</f>
        <v>66.5</v>
      </c>
      <c r="K7" s="24" t="s">
        <v>10</v>
      </c>
    </row>
    <row r="8" spans="1:14" ht="15" customHeight="1">
      <c r="A8" s="16" t="s">
        <v>6</v>
      </c>
      <c r="B8" s="2" t="s">
        <v>1</v>
      </c>
      <c r="C8" s="4">
        <v>69.039500000000004</v>
      </c>
      <c r="D8" s="4">
        <v>76.284199999999998</v>
      </c>
      <c r="E8" s="4">
        <v>78.881299999999996</v>
      </c>
      <c r="G8" s="30" t="s">
        <v>30</v>
      </c>
      <c r="H8" s="25">
        <f>C15</f>
        <v>123.64</v>
      </c>
      <c r="I8" s="26">
        <f>D15</f>
        <v>97.186909999999997</v>
      </c>
      <c r="J8" s="26">
        <f>E15</f>
        <v>96.778459999999995</v>
      </c>
      <c r="K8" s="24"/>
    </row>
    <row r="9" spans="1:14">
      <c r="A9" s="17"/>
      <c r="B9" s="2" t="s">
        <v>10</v>
      </c>
      <c r="C9" s="4">
        <v>111.74930000000001</v>
      </c>
      <c r="D9" s="5">
        <v>131.8939</v>
      </c>
      <c r="E9" s="4">
        <v>143.02940000000001</v>
      </c>
      <c r="G9" s="27"/>
      <c r="H9" s="27"/>
      <c r="I9" s="27"/>
      <c r="J9" s="27"/>
      <c r="K9" s="28"/>
    </row>
    <row r="10" spans="1:14">
      <c r="A10" s="17"/>
      <c r="B10" s="2" t="s">
        <v>2</v>
      </c>
      <c r="C10" s="3">
        <v>0.6835</v>
      </c>
      <c r="D10" s="3">
        <v>0.63949999999999996</v>
      </c>
      <c r="E10" s="3">
        <v>0.61350000000000005</v>
      </c>
      <c r="G10" s="29" t="s">
        <v>29</v>
      </c>
      <c r="H10" s="23">
        <f>E21</f>
        <v>1.1299999999999999</v>
      </c>
      <c r="I10" s="23">
        <f>C21</f>
        <v>1.64</v>
      </c>
      <c r="J10" s="23">
        <f>D21</f>
        <v>1.17</v>
      </c>
      <c r="K10" s="24" t="s">
        <v>2</v>
      </c>
    </row>
    <row r="11" spans="1:14">
      <c r="A11" s="17"/>
      <c r="B11" s="2" t="s">
        <v>7</v>
      </c>
      <c r="C11" s="5">
        <v>704.40129999999999</v>
      </c>
      <c r="D11" s="5">
        <v>728.59040000000005</v>
      </c>
      <c r="E11" s="5">
        <v>742.17020000000002</v>
      </c>
      <c r="G11" s="30" t="s">
        <v>30</v>
      </c>
      <c r="H11" s="26">
        <f>C16</f>
        <v>1.1000000000000001</v>
      </c>
      <c r="I11" s="26">
        <f>D16</f>
        <v>1.01</v>
      </c>
      <c r="J11" s="26">
        <f>E16</f>
        <v>1.1299999999999999</v>
      </c>
      <c r="K11" s="24"/>
    </row>
    <row r="12" spans="1:14">
      <c r="A12" s="17"/>
      <c r="B12" s="2" t="s">
        <v>8</v>
      </c>
      <c r="C12" s="3">
        <v>7.9494999999999996</v>
      </c>
      <c r="D12" s="3">
        <v>9.5874000000000006</v>
      </c>
      <c r="E12" s="3">
        <v>10.7974</v>
      </c>
      <c r="G12" s="27"/>
      <c r="H12" s="27"/>
      <c r="I12" s="27"/>
      <c r="J12" s="27"/>
      <c r="K12" s="28"/>
    </row>
    <row r="13" spans="1:14">
      <c r="A13" s="18"/>
      <c r="B13" s="2" t="s">
        <v>9</v>
      </c>
      <c r="C13" s="3">
        <v>7.2576999999999998</v>
      </c>
      <c r="D13" s="3">
        <v>8.7293000000000003</v>
      </c>
      <c r="E13" s="3">
        <v>9.7674000000000003</v>
      </c>
      <c r="G13" s="29" t="s">
        <v>29</v>
      </c>
      <c r="H13" s="23">
        <f>E19/E21</f>
        <v>26.336283185840713</v>
      </c>
      <c r="I13" s="23">
        <f>C19/C21</f>
        <v>17.878048780487806</v>
      </c>
      <c r="J13" s="23">
        <f>D19/D21</f>
        <v>46.282051282051285</v>
      </c>
      <c r="K13" s="24" t="s">
        <v>25</v>
      </c>
    </row>
    <row r="14" spans="1:14" ht="15" customHeight="1">
      <c r="A14" s="15" t="s">
        <v>22</v>
      </c>
      <c r="B14" s="2" t="s">
        <v>1</v>
      </c>
      <c r="C14" s="3">
        <v>48.49624</v>
      </c>
      <c r="D14" s="3">
        <v>62.598790000000001</v>
      </c>
      <c r="E14" s="3">
        <v>69.474369999999993</v>
      </c>
      <c r="G14" s="30" t="s">
        <v>30</v>
      </c>
      <c r="H14" s="26">
        <f>C14/C16</f>
        <v>44.087490909090903</v>
      </c>
      <c r="I14" s="26">
        <f>D14/D16</f>
        <v>61.978999999999999</v>
      </c>
      <c r="J14" s="26">
        <f>E14/E16</f>
        <v>61.481743362831857</v>
      </c>
      <c r="K14" s="24"/>
    </row>
    <row r="15" spans="1:14">
      <c r="A15" s="15"/>
      <c r="B15" s="2" t="s">
        <v>13</v>
      </c>
      <c r="C15" s="3">
        <v>123.64</v>
      </c>
      <c r="D15" s="3">
        <v>97.186909999999997</v>
      </c>
      <c r="E15" s="3">
        <v>96.778459999999995</v>
      </c>
      <c r="G15" s="27"/>
      <c r="H15" s="27"/>
      <c r="I15" s="27"/>
      <c r="J15" s="27"/>
      <c r="K15" s="28"/>
    </row>
    <row r="16" spans="1:14">
      <c r="A16" s="15"/>
      <c r="B16" s="2" t="s">
        <v>2</v>
      </c>
      <c r="C16" s="3">
        <v>1.1000000000000001</v>
      </c>
      <c r="D16" s="3">
        <v>1.01</v>
      </c>
      <c r="E16" s="3">
        <v>1.1299999999999999</v>
      </c>
      <c r="G16" s="29" t="s">
        <v>29</v>
      </c>
      <c r="H16" s="23">
        <f>E22</f>
        <v>9.2100000000000009</v>
      </c>
      <c r="I16" s="23">
        <f>C22</f>
        <v>3.44</v>
      </c>
      <c r="J16" s="23">
        <f>D22</f>
        <v>6.09</v>
      </c>
      <c r="K16" s="24" t="s">
        <v>8</v>
      </c>
    </row>
    <row r="17" spans="1:11">
      <c r="A17" s="15"/>
      <c r="B17" s="2" t="s">
        <v>8</v>
      </c>
      <c r="C17" s="3">
        <v>9.5128079999999997</v>
      </c>
      <c r="D17" s="3">
        <v>8.0719259999999995</v>
      </c>
      <c r="E17" s="3">
        <v>8.4993020000000001</v>
      </c>
      <c r="G17" s="30" t="s">
        <v>30</v>
      </c>
      <c r="H17" s="26">
        <f>C17</f>
        <v>9.5128079999999997</v>
      </c>
      <c r="I17" s="26">
        <f>D17</f>
        <v>8.0719259999999995</v>
      </c>
      <c r="J17" s="26">
        <f>E17</f>
        <v>8.4993020000000001</v>
      </c>
      <c r="K17" s="24"/>
    </row>
    <row r="18" spans="1:11">
      <c r="A18" s="15"/>
      <c r="B18" s="2" t="s">
        <v>9</v>
      </c>
      <c r="C18" s="3">
        <v>3.883899</v>
      </c>
      <c r="D18" s="3">
        <v>5.4263450000000004</v>
      </c>
      <c r="E18" s="3">
        <v>5.6775529999999996</v>
      </c>
      <c r="G18" s="27"/>
      <c r="H18" s="27"/>
      <c r="I18" s="27"/>
      <c r="J18" s="27"/>
      <c r="K18" s="28"/>
    </row>
    <row r="19" spans="1:11">
      <c r="A19" s="15" t="s">
        <v>23</v>
      </c>
      <c r="B19" s="21" t="s">
        <v>1</v>
      </c>
      <c r="C19" s="22">
        <v>29.32</v>
      </c>
      <c r="D19" s="22">
        <v>54.15</v>
      </c>
      <c r="E19" s="22">
        <v>29.76</v>
      </c>
      <c r="G19" s="29" t="s">
        <v>29</v>
      </c>
      <c r="H19" s="23">
        <f>E23</f>
        <v>2.1800000000000002</v>
      </c>
      <c r="I19" s="23">
        <f>C23</f>
        <v>2.0499999999999998</v>
      </c>
      <c r="J19" s="23">
        <f>D23</f>
        <v>4.47</v>
      </c>
      <c r="K19" s="24" t="s">
        <v>9</v>
      </c>
    </row>
    <row r="20" spans="1:11">
      <c r="A20" s="15"/>
      <c r="B20" s="21" t="s">
        <v>13</v>
      </c>
      <c r="C20" s="22">
        <v>37.74</v>
      </c>
      <c r="D20" s="22">
        <v>66.5</v>
      </c>
      <c r="E20" s="22">
        <v>159.19</v>
      </c>
      <c r="G20" s="30" t="s">
        <v>30</v>
      </c>
      <c r="H20" s="26">
        <f>C18</f>
        <v>3.883899</v>
      </c>
      <c r="I20" s="26">
        <f>D18</f>
        <v>5.4263450000000004</v>
      </c>
      <c r="J20" s="26">
        <f>E18</f>
        <v>5.6775529999999996</v>
      </c>
      <c r="K20" s="24"/>
    </row>
    <row r="21" spans="1:11">
      <c r="A21" s="15"/>
      <c r="B21" s="21" t="s">
        <v>2</v>
      </c>
      <c r="C21" s="22">
        <v>1.64</v>
      </c>
      <c r="D21" s="22">
        <v>1.17</v>
      </c>
      <c r="E21" s="22">
        <v>1.1299999999999999</v>
      </c>
    </row>
    <row r="22" spans="1:11">
      <c r="A22" s="15"/>
      <c r="B22" s="21" t="s">
        <v>8</v>
      </c>
      <c r="C22" s="22">
        <v>3.44</v>
      </c>
      <c r="D22" s="22">
        <v>6.09</v>
      </c>
      <c r="E22" s="22">
        <v>9.2100000000000009</v>
      </c>
      <c r="G22" s="19" t="s">
        <v>31</v>
      </c>
    </row>
    <row r="23" spans="1:11">
      <c r="A23" s="15"/>
      <c r="B23" s="21" t="s">
        <v>9</v>
      </c>
      <c r="C23" s="22">
        <v>2.0499999999999998</v>
      </c>
      <c r="D23" s="22">
        <v>4.47</v>
      </c>
      <c r="E23" s="22">
        <v>2.1800000000000002</v>
      </c>
      <c r="G23" s="19" t="s">
        <v>32</v>
      </c>
    </row>
    <row r="24" spans="1:11">
      <c r="G24" s="19" t="s">
        <v>33</v>
      </c>
    </row>
    <row r="25" spans="1:11" s="20" customFormat="1">
      <c r="G25" s="1"/>
      <c r="H25" s="1"/>
      <c r="I25" s="1"/>
      <c r="J25" s="1"/>
      <c r="K25" s="1"/>
    </row>
    <row r="26" spans="1:11" s="20" customFormat="1">
      <c r="G26" s="1"/>
      <c r="H26" s="1"/>
      <c r="I26" s="1"/>
      <c r="J26" s="1"/>
      <c r="K26" s="1"/>
    </row>
    <row r="29" spans="1:11">
      <c r="G29" s="20"/>
      <c r="H29" s="20"/>
      <c r="I29" s="20"/>
      <c r="J29" s="20"/>
    </row>
    <row r="30" spans="1:11">
      <c r="B30" s="2" t="s">
        <v>12</v>
      </c>
      <c r="C30" s="2" t="str">
        <f>$C$1</f>
        <v>NR-4 (X)</v>
      </c>
      <c r="D30" s="2" t="str">
        <f>$D$1</f>
        <v>NR-5 (&amp;)</v>
      </c>
      <c r="E30" s="2" t="str">
        <f>$E$1</f>
        <v>NR-6 (G)</v>
      </c>
      <c r="F30" s="8"/>
      <c r="G30" s="20"/>
      <c r="H30" s="20"/>
      <c r="I30" s="20"/>
      <c r="J30" s="20"/>
      <c r="K30" s="20"/>
    </row>
    <row r="31" spans="1:11">
      <c r="B31" s="2" t="s">
        <v>3</v>
      </c>
      <c r="C31" s="10">
        <f>C2</f>
        <v>51.675800000000002</v>
      </c>
      <c r="D31" s="6">
        <f>D2</f>
        <v>59.497900000000001</v>
      </c>
      <c r="E31" s="6">
        <f>E2</f>
        <v>62.774900000000002</v>
      </c>
      <c r="F31" s="8"/>
      <c r="K31" s="20"/>
    </row>
    <row r="32" spans="1:11">
      <c r="B32" s="2" t="s">
        <v>11</v>
      </c>
      <c r="C32" s="6">
        <f>C14</f>
        <v>48.49624</v>
      </c>
      <c r="D32" s="10">
        <f t="shared" ref="D32:E32" si="0">D14</f>
        <v>62.598790000000001</v>
      </c>
      <c r="E32" s="10">
        <f t="shared" si="0"/>
        <v>69.474369999999993</v>
      </c>
      <c r="F32" s="8"/>
    </row>
    <row r="33" spans="2:11">
      <c r="B33" s="2" t="s">
        <v>4</v>
      </c>
      <c r="C33" s="7">
        <f>C8</f>
        <v>69.039500000000004</v>
      </c>
      <c r="D33" s="7">
        <f>D8</f>
        <v>76.284199999999998</v>
      </c>
      <c r="E33" s="7">
        <f>E8</f>
        <v>78.881299999999996</v>
      </c>
      <c r="F33" s="8"/>
    </row>
    <row r="34" spans="2:11">
      <c r="B34" s="8"/>
      <c r="C34" s="9"/>
      <c r="D34" s="9"/>
      <c r="E34" s="9"/>
      <c r="F34" s="8"/>
      <c r="G34" s="2" t="s">
        <v>17</v>
      </c>
      <c r="H34" s="2" t="str">
        <f>$C$1</f>
        <v>NR-4 (X)</v>
      </c>
      <c r="I34" s="2" t="str">
        <f>$D$1</f>
        <v>NR-5 (&amp;)</v>
      </c>
      <c r="J34" s="2" t="str">
        <f>$E$1</f>
        <v>NR-6 (G)</v>
      </c>
    </row>
    <row r="35" spans="2:11">
      <c r="B35" s="2" t="s">
        <v>15</v>
      </c>
      <c r="C35" s="2" t="str">
        <f>$C$1</f>
        <v>NR-4 (X)</v>
      </c>
      <c r="D35" s="2" t="str">
        <f>$D$1</f>
        <v>NR-5 (&amp;)</v>
      </c>
      <c r="E35" s="2" t="str">
        <f>$E$1</f>
        <v>NR-6 (G)</v>
      </c>
      <c r="F35" s="8"/>
      <c r="G35" s="2" t="s">
        <v>3</v>
      </c>
      <c r="H35" s="12">
        <f>C6</f>
        <v>3.4260999999999999</v>
      </c>
      <c r="I35" s="12">
        <f>D6</f>
        <v>4.1557000000000004</v>
      </c>
      <c r="J35" s="12">
        <f>E6</f>
        <v>4.6665000000000001</v>
      </c>
      <c r="K35" s="8"/>
    </row>
    <row r="36" spans="2:11">
      <c r="B36" s="2" t="s">
        <v>3</v>
      </c>
      <c r="C36" s="6">
        <f>C3</f>
        <v>38.106299999999997</v>
      </c>
      <c r="D36" s="6">
        <f>D3</f>
        <v>46.418799999999997</v>
      </c>
      <c r="E36" s="6">
        <f>E3</f>
        <v>50.789499999999997</v>
      </c>
      <c r="F36" s="8"/>
      <c r="G36" s="2" t="s">
        <v>11</v>
      </c>
      <c r="H36" s="13">
        <f>C17</f>
        <v>9.5128079999999997</v>
      </c>
      <c r="I36" s="13">
        <f>D17</f>
        <v>8.0719259999999995</v>
      </c>
      <c r="J36" s="13">
        <f>E17</f>
        <v>8.4993020000000001</v>
      </c>
      <c r="K36" s="8"/>
    </row>
    <row r="37" spans="2:11">
      <c r="B37" s="2" t="s">
        <v>11</v>
      </c>
      <c r="C37" s="11">
        <f>C15</f>
        <v>123.64</v>
      </c>
      <c r="D37" s="10">
        <f>D15</f>
        <v>97.186909999999997</v>
      </c>
      <c r="E37" s="10">
        <f>E15</f>
        <v>96.778459999999995</v>
      </c>
      <c r="F37" s="8"/>
      <c r="G37" s="2" t="s">
        <v>4</v>
      </c>
      <c r="H37" s="14">
        <f>C12</f>
        <v>7.9494999999999996</v>
      </c>
      <c r="I37" s="14">
        <f>D12</f>
        <v>9.5874000000000006</v>
      </c>
      <c r="J37" s="14">
        <f>E12</f>
        <v>10.7974</v>
      </c>
      <c r="K37" s="8"/>
    </row>
    <row r="38" spans="2:11">
      <c r="B38" s="2" t="s">
        <v>4</v>
      </c>
      <c r="C38" s="10">
        <f>C9</f>
        <v>111.74930000000001</v>
      </c>
      <c r="D38" s="11">
        <f>D9</f>
        <v>131.8939</v>
      </c>
      <c r="E38" s="11">
        <f>E9</f>
        <v>143.02940000000001</v>
      </c>
      <c r="F38" s="8"/>
      <c r="G38" s="8"/>
      <c r="H38" s="8"/>
      <c r="I38" s="8"/>
      <c r="J38" s="8"/>
      <c r="K38" s="8"/>
    </row>
    <row r="39" spans="2:11">
      <c r="B39" s="8"/>
      <c r="C39" s="8"/>
      <c r="D39" s="8"/>
      <c r="E39" s="8"/>
      <c r="F39" s="8"/>
      <c r="G39" s="2" t="s">
        <v>18</v>
      </c>
      <c r="H39" s="2" t="str">
        <f>$C$1</f>
        <v>NR-4 (X)</v>
      </c>
      <c r="I39" s="2" t="str">
        <f>$D$1</f>
        <v>NR-5 (&amp;)</v>
      </c>
      <c r="J39" s="2" t="str">
        <f>$E$1</f>
        <v>NR-6 (G)</v>
      </c>
      <c r="K39" s="8"/>
    </row>
    <row r="40" spans="2:11">
      <c r="B40" s="2" t="s">
        <v>14</v>
      </c>
      <c r="C40" s="2" t="str">
        <f>$C$1</f>
        <v>NR-4 (X)</v>
      </c>
      <c r="D40" s="2" t="str">
        <f>$D$1</f>
        <v>NR-5 (&amp;)</v>
      </c>
      <c r="E40" s="2" t="str">
        <f>$E$1</f>
        <v>NR-6 (G)</v>
      </c>
      <c r="F40" s="8"/>
      <c r="G40" s="2" t="s">
        <v>3</v>
      </c>
      <c r="H40" s="12">
        <f>C7</f>
        <v>2.5703999999999998</v>
      </c>
      <c r="I40" s="12">
        <f>D7</f>
        <v>3.1156000000000001</v>
      </c>
      <c r="J40" s="12">
        <f>E7</f>
        <v>3.4975000000000001</v>
      </c>
      <c r="K40" s="8"/>
    </row>
    <row r="41" spans="2:11">
      <c r="B41" s="2" t="s">
        <v>3</v>
      </c>
      <c r="C41" s="12">
        <f>C4</f>
        <v>2.0194999999999999</v>
      </c>
      <c r="D41" s="12">
        <f>D4</f>
        <v>1.8774999999999999</v>
      </c>
      <c r="E41" s="12">
        <f>E4</f>
        <v>1.7965</v>
      </c>
      <c r="F41" s="8"/>
      <c r="G41" s="2" t="s">
        <v>11</v>
      </c>
      <c r="H41" s="13">
        <f>C18</f>
        <v>3.883899</v>
      </c>
      <c r="I41" s="13">
        <f>D18</f>
        <v>5.4263450000000004</v>
      </c>
      <c r="J41" s="13">
        <f>E18</f>
        <v>5.6775529999999996</v>
      </c>
      <c r="K41" s="8"/>
    </row>
    <row r="42" spans="2:11">
      <c r="B42" s="2" t="s">
        <v>11</v>
      </c>
      <c r="C42" s="13">
        <f>C16</f>
        <v>1.1000000000000001</v>
      </c>
      <c r="D42" s="13">
        <f>D16</f>
        <v>1.01</v>
      </c>
      <c r="E42" s="13">
        <f>E16</f>
        <v>1.1299999999999999</v>
      </c>
      <c r="F42" s="8"/>
      <c r="G42" s="2" t="s">
        <v>4</v>
      </c>
      <c r="H42" s="14">
        <f>C13</f>
        <v>7.2576999999999998</v>
      </c>
      <c r="I42" s="14">
        <f>D13</f>
        <v>8.7293000000000003</v>
      </c>
      <c r="J42" s="14">
        <f>E13</f>
        <v>9.7674000000000003</v>
      </c>
      <c r="K42" s="8"/>
    </row>
    <row r="43" spans="2:11">
      <c r="B43" s="2" t="s">
        <v>4</v>
      </c>
      <c r="C43" s="14">
        <f>C10</f>
        <v>0.6835</v>
      </c>
      <c r="D43" s="14">
        <f>D10</f>
        <v>0.63949999999999996</v>
      </c>
      <c r="E43" s="14">
        <f>E10</f>
        <v>0.61350000000000005</v>
      </c>
      <c r="F43" s="8"/>
      <c r="G43" s="8"/>
      <c r="H43" s="8"/>
      <c r="I43" s="8"/>
      <c r="J43" s="8"/>
      <c r="K43" s="8"/>
    </row>
    <row r="44" spans="2:11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2:11">
      <c r="B45" s="2" t="s">
        <v>16</v>
      </c>
      <c r="C45" s="2" t="str">
        <f>$C$1</f>
        <v>NR-4 (X)</v>
      </c>
      <c r="D45" s="2" t="str">
        <f>$D$1</f>
        <v>NR-5 (&amp;)</v>
      </c>
      <c r="E45" s="2" t="str">
        <f>$E$1</f>
        <v>NR-6 (G)</v>
      </c>
      <c r="F45" s="8"/>
      <c r="G45" s="8"/>
      <c r="H45" s="8"/>
      <c r="I45" s="8"/>
      <c r="J45" s="8"/>
      <c r="K45" s="8"/>
    </row>
    <row r="46" spans="2:11">
      <c r="B46" s="2" t="s">
        <v>3</v>
      </c>
      <c r="C46" s="6">
        <f>C2/C4</f>
        <v>25.588412973508298</v>
      </c>
      <c r="D46" s="6">
        <f>D2/D4</f>
        <v>31.689960053262318</v>
      </c>
      <c r="E46" s="6">
        <f>E2/E4</f>
        <v>34.942888950737547</v>
      </c>
      <c r="F46" s="8"/>
      <c r="G46" s="8"/>
      <c r="H46" s="8"/>
      <c r="I46" s="8"/>
      <c r="J46" s="8"/>
      <c r="K46" s="8"/>
    </row>
    <row r="47" spans="2:11">
      <c r="B47" s="2" t="s">
        <v>11</v>
      </c>
      <c r="C47" s="10">
        <f>C14/C16</f>
        <v>44.087490909090903</v>
      </c>
      <c r="D47" s="10">
        <f>D14/D16</f>
        <v>61.978999999999999</v>
      </c>
      <c r="E47" s="10">
        <f>E14/E16</f>
        <v>61.481743362831857</v>
      </c>
      <c r="F47" s="8"/>
      <c r="G47" s="8"/>
      <c r="H47" s="8"/>
      <c r="I47" s="8"/>
      <c r="J47" s="8"/>
      <c r="K47" s="8"/>
    </row>
    <row r="48" spans="2:11">
      <c r="B48" s="2" t="s">
        <v>4</v>
      </c>
      <c r="C48" s="11">
        <f>C8/C10</f>
        <v>101.00877834674471</v>
      </c>
      <c r="D48" s="11">
        <f>D8/D10</f>
        <v>119.28725566849101</v>
      </c>
      <c r="E48" s="11">
        <f>E8/E10</f>
        <v>128.57587612061937</v>
      </c>
      <c r="F48" s="8"/>
      <c r="G48" s="8"/>
      <c r="H48" s="8"/>
      <c r="I48" s="8"/>
      <c r="J48" s="8"/>
      <c r="K48" s="8"/>
    </row>
    <row r="49" spans="7:11">
      <c r="G49" s="8"/>
      <c r="H49" s="8"/>
      <c r="I49" s="8"/>
      <c r="J49" s="8"/>
      <c r="K49" s="8"/>
    </row>
    <row r="50" spans="7:11">
      <c r="G50" s="8"/>
      <c r="H50" s="8"/>
      <c r="I50" s="8"/>
      <c r="J50" s="8"/>
      <c r="K50" s="8"/>
    </row>
    <row r="51" spans="7:11">
      <c r="G51" s="8"/>
      <c r="H51" s="8"/>
      <c r="I51" s="8"/>
      <c r="J51" s="8"/>
      <c r="K51" s="8"/>
    </row>
    <row r="52" spans="7:11">
      <c r="G52" s="8"/>
      <c r="H52" s="8"/>
      <c r="I52" s="8"/>
      <c r="J52" s="8"/>
      <c r="K52" s="8"/>
    </row>
    <row r="53" spans="7:11">
      <c r="K53" s="8"/>
    </row>
  </sheetData>
  <mergeCells count="10">
    <mergeCell ref="A14:A18"/>
    <mergeCell ref="A2:A7"/>
    <mergeCell ref="A8:A13"/>
    <mergeCell ref="A19:A23"/>
    <mergeCell ref="K4:K5"/>
    <mergeCell ref="K7:K8"/>
    <mergeCell ref="K10:K11"/>
    <mergeCell ref="K13:K14"/>
    <mergeCell ref="K16:K17"/>
    <mergeCell ref="K19:K2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UFPR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diego_moro</dc:creator>
  <cp:lastModifiedBy>diego_moro</cp:lastModifiedBy>
  <dcterms:created xsi:type="dcterms:W3CDTF">2015-10-28T19:43:05Z</dcterms:created>
  <dcterms:modified xsi:type="dcterms:W3CDTF">2015-11-18T17:47:49Z</dcterms:modified>
</cp:coreProperties>
</file>