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rchi\Documents\aeroespaconautica\testes_realizados\"/>
    </mc:Choice>
  </mc:AlternateContent>
  <bookViews>
    <workbookView xWindow="75" yWindow="15" windowWidth="15195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25" i="1" l="1"/>
  <c r="D23" i="1"/>
  <c r="D21" i="1"/>
  <c r="F13" i="1" l="1"/>
  <c r="G13" i="1"/>
  <c r="F11" i="1"/>
  <c r="G11" i="1"/>
  <c r="F9" i="1"/>
  <c r="G9" i="1"/>
  <c r="E13" i="1"/>
  <c r="E11" i="1"/>
  <c r="E9" i="1"/>
  <c r="D13" i="1"/>
  <c r="D9" i="1"/>
  <c r="B13" i="1"/>
  <c r="B11" i="1"/>
  <c r="B9" i="1"/>
  <c r="G19" i="1"/>
  <c r="G16" i="1"/>
  <c r="G17" i="1"/>
  <c r="E21" i="1"/>
  <c r="F21" i="1"/>
  <c r="G18" i="1"/>
  <c r="G20" i="1"/>
  <c r="E23" i="1"/>
  <c r="F23" i="1"/>
  <c r="E25" i="1"/>
  <c r="F25" i="1"/>
  <c r="C25" i="1"/>
  <c r="B25" i="1"/>
  <c r="C23" i="1"/>
  <c r="B23" i="1"/>
  <c r="C21" i="1"/>
  <c r="B21" i="1"/>
  <c r="D11" i="1"/>
  <c r="G21" i="1" l="1"/>
  <c r="G23" i="1"/>
  <c r="G25" i="1"/>
</calcChain>
</file>

<file path=xl/sharedStrings.xml><?xml version="1.0" encoding="utf-8"?>
<sst xmlns="http://schemas.openxmlformats.org/spreadsheetml/2006/main" count="58" uniqueCount="51">
  <si>
    <t>Mp (g)</t>
  </si>
  <si>
    <t>It (Ns)</t>
  </si>
  <si>
    <t>Is (s)</t>
  </si>
  <si>
    <t>fm (g/s)</t>
  </si>
  <si>
    <t>c (m/s)</t>
  </si>
  <si>
    <t>Média</t>
  </si>
  <si>
    <t>Mínimo real</t>
  </si>
  <si>
    <t>Máximo real</t>
  </si>
  <si>
    <t>Emed(N)</t>
  </si>
  <si>
    <t>Emax(N)</t>
  </si>
  <si>
    <t>tqp (s)</t>
  </si>
  <si>
    <t>Classe</t>
  </si>
  <si>
    <t>Res (%)</t>
  </si>
  <si>
    <t>Conclusão:</t>
  </si>
  <si>
    <t>classe real do motor</t>
  </si>
  <si>
    <t>TE</t>
  </si>
  <si>
    <t>teste estático</t>
  </si>
  <si>
    <t>It</t>
  </si>
  <si>
    <t>impulso total</t>
  </si>
  <si>
    <t>tempo de queima da fase propulsada</t>
  </si>
  <si>
    <t>Is</t>
  </si>
  <si>
    <t>impulso específico</t>
  </si>
  <si>
    <t>Emed</t>
  </si>
  <si>
    <t>empuxo médio</t>
  </si>
  <si>
    <t>Emax</t>
  </si>
  <si>
    <t>empuxo máximo</t>
  </si>
  <si>
    <t>Mp</t>
  </si>
  <si>
    <t>Res</t>
  </si>
  <si>
    <t>c</t>
  </si>
  <si>
    <t>velocidade de ejeção efetiva média dos gases</t>
  </si>
  <si>
    <t>fm</t>
  </si>
  <si>
    <t>fluxo de massa médio de gases</t>
  </si>
  <si>
    <t>Observações:</t>
  </si>
  <si>
    <t>massa de resíduos da queima em relação a Mp</t>
  </si>
  <si>
    <t>classe</t>
  </si>
  <si>
    <t>1/2A</t>
  </si>
  <si>
    <t>nome da pessoa que fez a análise; Curitiba, data da análise.</t>
  </si>
  <si>
    <t>Tipo de motor:</t>
  </si>
  <si>
    <t>GFCS</t>
  </si>
  <si>
    <t>Teste</t>
  </si>
  <si>
    <t>NF-</t>
  </si>
  <si>
    <t>Dg (mm)</t>
  </si>
  <si>
    <t>Dg</t>
  </si>
  <si>
    <t>diâmetro da garganta da tubeira antes do teste</t>
  </si>
  <si>
    <t>Lg</t>
  </si>
  <si>
    <t>comprimento do grão-propelente</t>
  </si>
  <si>
    <t>Lg (mm)</t>
  </si>
  <si>
    <t>tq</t>
  </si>
  <si>
    <t>massa de propelente</t>
  </si>
  <si>
    <t>F-???</t>
  </si>
  <si>
    <t xml:space="preserve">classificação dos motores conforme a NAR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</si>
</sst>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8" x14ac:knownFonts="1"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4"/>
      <name val="Arial"/>
      <family val="2"/>
    </font>
    <font>
      <sz val="10"/>
      <name val="Courier New"/>
      <family val="3"/>
    </font>
    <font>
      <sz val="10"/>
      <name val="Times New Roman"/>
      <family val="1"/>
    </font>
    <font>
      <b/>
      <sz val="11"/>
      <color rgb="FF0070C0"/>
      <name val="Courier New"/>
      <family val="3"/>
    </font>
    <font>
      <b/>
      <sz val="11"/>
      <color rgb="FF0070C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color rgb="FF0070C0"/>
      <name val="Times New Roman"/>
      <family val="1"/>
    </font>
    <font>
      <b/>
      <sz val="20"/>
      <color rgb="FF0070C0"/>
      <name val="Times New Roman"/>
      <family val="1"/>
    </font>
    <font>
      <b/>
      <sz val="28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65" fontId="4" fillId="0" borderId="0" xfId="0" applyNumberFormat="1" applyFont="1" applyBorder="1" applyAlignment="1">
      <alignment horizontal="right" vertical="top" wrapText="1"/>
    </xf>
    <xf numFmtId="2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165" fontId="4" fillId="0" borderId="0" xfId="0" applyNumberFormat="1" applyFont="1"/>
    <xf numFmtId="2" fontId="4" fillId="0" borderId="0" xfId="0" applyNumberFormat="1" applyFont="1"/>
    <xf numFmtId="0" fontId="5" fillId="0" borderId="0" xfId="0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2" fontId="6" fillId="0" borderId="0" xfId="0" applyNumberFormat="1" applyFont="1"/>
    <xf numFmtId="165" fontId="6" fillId="0" borderId="0" xfId="0" applyNumberFormat="1" applyFont="1"/>
    <xf numFmtId="165" fontId="4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165" fontId="6" fillId="0" borderId="0" xfId="0" applyNumberFormat="1" applyFont="1" applyAlignment="1">
      <alignment horizontal="right"/>
    </xf>
    <xf numFmtId="166" fontId="4" fillId="0" borderId="0" xfId="0" applyNumberFormat="1" applyFont="1"/>
    <xf numFmtId="166" fontId="0" fillId="0" borderId="0" xfId="0" applyNumberFormat="1"/>
    <xf numFmtId="166" fontId="6" fillId="0" borderId="0" xfId="0" applyNumberFormat="1" applyFont="1"/>
    <xf numFmtId="1" fontId="4" fillId="0" borderId="0" xfId="0" applyNumberFormat="1" applyFont="1"/>
    <xf numFmtId="1" fontId="0" fillId="0" borderId="0" xfId="0" applyNumberFormat="1"/>
    <xf numFmtId="1" fontId="6" fillId="0" borderId="0" xfId="0" applyNumberFormat="1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6" fillId="0" borderId="0" xfId="0" applyFont="1"/>
    <xf numFmtId="0" fontId="17" fillId="0" borderId="0" xfId="0" applyFont="1"/>
    <xf numFmtId="166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C50" sqref="C50"/>
    </sheetView>
  </sheetViews>
  <sheetFormatPr defaultRowHeight="12.75" x14ac:dyDescent="0.2"/>
  <cols>
    <col min="1" max="1" width="11.7109375" customWidth="1"/>
    <col min="2" max="2" width="12.140625" customWidth="1"/>
    <col min="3" max="3" width="11.42578125" customWidth="1"/>
    <col min="4" max="4" width="11.28515625" customWidth="1"/>
    <col min="5" max="5" width="11.85546875" customWidth="1"/>
    <col min="6" max="6" width="10.7109375" customWidth="1"/>
    <col min="7" max="7" width="11.28515625" customWidth="1"/>
    <col min="8" max="8" width="9.85546875" customWidth="1"/>
    <col min="11" max="11" width="9.85546875" customWidth="1"/>
    <col min="13" max="13" width="10.28515625" customWidth="1"/>
  </cols>
  <sheetData>
    <row r="1" spans="1:13" ht="24" customHeight="1" x14ac:dyDescent="0.3">
      <c r="A1" s="40" t="s">
        <v>37</v>
      </c>
      <c r="G1" s="41" t="s">
        <v>38</v>
      </c>
    </row>
    <row r="2" spans="1:13" ht="15" customHeight="1" x14ac:dyDescent="0.25">
      <c r="A2" s="5"/>
    </row>
    <row r="3" spans="1:13" s="4" customFormat="1" ht="15" customHeight="1" x14ac:dyDescent="0.25">
      <c r="A3" s="36" t="s">
        <v>39</v>
      </c>
      <c r="B3" s="33" t="s">
        <v>1</v>
      </c>
      <c r="C3" s="33" t="s">
        <v>11</v>
      </c>
      <c r="D3" s="34" t="s">
        <v>10</v>
      </c>
      <c r="E3" s="33" t="s">
        <v>2</v>
      </c>
      <c r="F3" s="33" t="s">
        <v>8</v>
      </c>
      <c r="G3" s="33" t="s">
        <v>9</v>
      </c>
      <c r="H3" s="33"/>
      <c r="I3" s="34"/>
      <c r="J3" s="34"/>
    </row>
    <row r="4" spans="1:13" ht="15" customHeight="1" x14ac:dyDescent="0.25">
      <c r="A4" s="9" t="s">
        <v>40</v>
      </c>
      <c r="B4" s="7"/>
      <c r="C4" s="14"/>
      <c r="D4" s="6"/>
      <c r="E4" s="10"/>
      <c r="F4" s="7"/>
      <c r="G4" s="7"/>
      <c r="H4" s="8"/>
      <c r="I4" s="6"/>
      <c r="J4" s="6"/>
    </row>
    <row r="5" spans="1:13" ht="15" customHeight="1" x14ac:dyDescent="0.25">
      <c r="A5" s="9"/>
      <c r="B5" s="7"/>
      <c r="C5" s="14"/>
      <c r="D5" s="6"/>
      <c r="E5" s="10"/>
      <c r="F5" s="7"/>
      <c r="G5" s="7"/>
      <c r="H5" s="8"/>
      <c r="I5" s="6"/>
      <c r="J5" s="6"/>
    </row>
    <row r="6" spans="1:13" ht="15" customHeight="1" x14ac:dyDescent="0.25">
      <c r="A6" s="9"/>
      <c r="B6" s="7"/>
      <c r="C6" s="14"/>
      <c r="D6" s="6"/>
      <c r="E6" s="10"/>
      <c r="F6" s="7"/>
      <c r="G6" s="7"/>
      <c r="H6" s="8"/>
      <c r="I6" s="6"/>
      <c r="J6" s="6"/>
    </row>
    <row r="7" spans="1:13" ht="15" customHeight="1" x14ac:dyDescent="0.25">
      <c r="A7" s="9"/>
      <c r="B7" s="7"/>
      <c r="C7" s="14"/>
      <c r="D7" s="6"/>
      <c r="E7" s="10"/>
      <c r="F7" s="7"/>
      <c r="G7" s="7"/>
      <c r="H7" s="8"/>
      <c r="I7" s="6"/>
      <c r="J7" s="6"/>
    </row>
    <row r="8" spans="1:13" ht="3" customHeight="1" x14ac:dyDescent="0.25">
      <c r="A8" s="5"/>
      <c r="B8" s="7"/>
      <c r="C8" s="14"/>
      <c r="D8" s="6"/>
      <c r="E8" s="10"/>
      <c r="F8" s="7"/>
      <c r="G8" s="7"/>
      <c r="H8" s="8"/>
      <c r="I8" s="6"/>
    </row>
    <row r="9" spans="1:13" ht="15" customHeight="1" x14ac:dyDescent="0.25">
      <c r="A9" s="35" t="s">
        <v>6</v>
      </c>
      <c r="B9" s="13">
        <f>MIN(B4:B7)</f>
        <v>0</v>
      </c>
      <c r="C9" s="14" t="s">
        <v>35</v>
      </c>
      <c r="D9" s="12">
        <f>MIN(D4:D7)</f>
        <v>0</v>
      </c>
      <c r="E9" s="22">
        <f>MIN(E4:E7)</f>
        <v>0</v>
      </c>
      <c r="F9" s="13">
        <f t="shared" ref="F9:G9" si="0">MIN(F4:F7)</f>
        <v>0</v>
      </c>
      <c r="G9" s="13">
        <f t="shared" si="0"/>
        <v>0</v>
      </c>
      <c r="H9" s="18"/>
      <c r="I9" s="12"/>
      <c r="J9" s="12"/>
    </row>
    <row r="10" spans="1:13" ht="3" customHeight="1" x14ac:dyDescent="0.25">
      <c r="A10" s="35"/>
      <c r="B10" s="1"/>
      <c r="C10" s="14"/>
      <c r="D10" s="2"/>
      <c r="E10" s="23"/>
      <c r="F10" s="1"/>
      <c r="G10" s="1"/>
      <c r="H10" s="39"/>
      <c r="I10" s="2"/>
    </row>
    <row r="11" spans="1:13" ht="15" customHeight="1" x14ac:dyDescent="0.3">
      <c r="A11" s="30" t="s">
        <v>5</v>
      </c>
      <c r="B11" s="16" t="e">
        <f>AVERAGE(B4:B7)</f>
        <v>#DIV/0!</v>
      </c>
      <c r="C11" s="19" t="s">
        <v>35</v>
      </c>
      <c r="D11" s="17" t="e">
        <f>AVERAGE(D4:D7)</f>
        <v>#DIV/0!</v>
      </c>
      <c r="E11" s="24" t="e">
        <f>AVERAGE(E4:E7)</f>
        <v>#DIV/0!</v>
      </c>
      <c r="F11" s="16" t="e">
        <f t="shared" ref="F11:G11" si="1">AVERAGE(F4:F7)</f>
        <v>#DIV/0!</v>
      </c>
      <c r="G11" s="16" t="e">
        <f t="shared" si="1"/>
        <v>#DIV/0!</v>
      </c>
      <c r="H11" s="21"/>
      <c r="I11" s="17"/>
      <c r="J11" s="17"/>
    </row>
    <row r="12" spans="1:13" ht="3" customHeight="1" x14ac:dyDescent="0.25">
      <c r="A12" s="35"/>
      <c r="B12" s="13"/>
      <c r="C12" s="14"/>
      <c r="D12" s="12"/>
      <c r="E12" s="22"/>
      <c r="F12" s="13"/>
      <c r="G12" s="13"/>
      <c r="H12" s="18"/>
      <c r="I12" s="12"/>
    </row>
    <row r="13" spans="1:13" ht="15" customHeight="1" x14ac:dyDescent="0.25">
      <c r="A13" s="35" t="s">
        <v>7</v>
      </c>
      <c r="B13" s="13">
        <f>MAX(B4:B7)</f>
        <v>0</v>
      </c>
      <c r="C13" s="14" t="s">
        <v>35</v>
      </c>
      <c r="D13" s="12">
        <f>MAX(D4:D7)</f>
        <v>0</v>
      </c>
      <c r="E13" s="22">
        <f>MAX(E4:E7)</f>
        <v>0</v>
      </c>
      <c r="F13" s="13">
        <f t="shared" ref="F13:G13" si="2">MAX(F4:F7)</f>
        <v>0</v>
      </c>
      <c r="G13" s="13">
        <f t="shared" si="2"/>
        <v>0</v>
      </c>
      <c r="H13" s="18"/>
      <c r="I13" s="12"/>
      <c r="J13" s="12"/>
      <c r="L13" s="7"/>
      <c r="M13" s="11"/>
    </row>
    <row r="14" spans="1:13" ht="15" customHeight="1" x14ac:dyDescent="0.25">
      <c r="A14" s="9"/>
      <c r="B14" s="6"/>
      <c r="C14" s="6"/>
      <c r="D14" s="8"/>
      <c r="E14" s="7"/>
      <c r="F14" s="7"/>
      <c r="G14" s="6"/>
      <c r="H14" s="7"/>
      <c r="I14" s="7"/>
      <c r="J14" s="10"/>
      <c r="K14" s="7"/>
      <c r="L14" s="7"/>
      <c r="M14" s="11"/>
    </row>
    <row r="15" spans="1:13" s="3" customFormat="1" ht="15.75" x14ac:dyDescent="0.25">
      <c r="A15" s="37" t="s">
        <v>39</v>
      </c>
      <c r="B15" s="33" t="s">
        <v>41</v>
      </c>
      <c r="C15" s="33" t="s">
        <v>46</v>
      </c>
      <c r="D15" s="33" t="s">
        <v>0</v>
      </c>
      <c r="E15" s="33" t="s">
        <v>12</v>
      </c>
      <c r="F15" s="33" t="s">
        <v>4</v>
      </c>
      <c r="G15" s="33" t="s">
        <v>3</v>
      </c>
      <c r="I15" s="33"/>
      <c r="J15" s="33"/>
    </row>
    <row r="16" spans="1:13" s="3" customFormat="1" ht="15.75" customHeight="1" x14ac:dyDescent="0.25">
      <c r="A16" s="9" t="s">
        <v>40</v>
      </c>
      <c r="B16" s="15">
        <v>16.920000000000002</v>
      </c>
      <c r="C16" s="10">
        <v>71.239999999999995</v>
      </c>
      <c r="D16" s="10">
        <v>10.647</v>
      </c>
      <c r="E16" s="10">
        <v>10.068</v>
      </c>
      <c r="F16" s="11">
        <v>7.8250000000000002</v>
      </c>
      <c r="G16" s="7">
        <f t="shared" ref="G16:G17" si="3">E16-F16</f>
        <v>2.2429999999999994</v>
      </c>
      <c r="H16" s="18"/>
      <c r="I16" s="11"/>
      <c r="J16" s="7"/>
    </row>
    <row r="17" spans="1:10" s="3" customFormat="1" ht="15.75" customHeight="1" x14ac:dyDescent="0.25">
      <c r="A17" s="9"/>
      <c r="B17" s="15">
        <v>17.03</v>
      </c>
      <c r="C17" s="10">
        <v>71.06</v>
      </c>
      <c r="D17" s="10">
        <v>11.743</v>
      </c>
      <c r="E17" s="10">
        <v>11.202999999999999</v>
      </c>
      <c r="F17" s="11">
        <v>8.94</v>
      </c>
      <c r="G17" s="7">
        <f t="shared" si="3"/>
        <v>2.2629999999999999</v>
      </c>
      <c r="H17" s="18"/>
      <c r="I17" s="11"/>
      <c r="J17" s="7"/>
    </row>
    <row r="18" spans="1:10" s="3" customFormat="1" ht="15" x14ac:dyDescent="0.25">
      <c r="A18" s="9"/>
      <c r="B18" s="15">
        <v>17.7</v>
      </c>
      <c r="C18" s="10">
        <v>71.13</v>
      </c>
      <c r="D18" s="10">
        <v>13.077999999999999</v>
      </c>
      <c r="E18" s="10">
        <v>12.551</v>
      </c>
      <c r="F18" s="11">
        <v>10.358000000000001</v>
      </c>
      <c r="G18" s="7">
        <f t="shared" ref="G18:G20" si="4">E18-F18</f>
        <v>2.1929999999999996</v>
      </c>
      <c r="H18" s="18"/>
      <c r="I18" s="11"/>
      <c r="J18" s="7"/>
    </row>
    <row r="19" spans="1:10" s="3" customFormat="1" ht="15" x14ac:dyDescent="0.25">
      <c r="A19" s="9"/>
      <c r="B19" s="15">
        <v>17.64</v>
      </c>
      <c r="C19" s="10">
        <v>69.09</v>
      </c>
      <c r="D19" s="10">
        <v>12.464</v>
      </c>
      <c r="E19" s="10">
        <v>11.922000000000001</v>
      </c>
      <c r="F19" s="11">
        <v>9.5399999999999991</v>
      </c>
      <c r="G19" s="7">
        <f t="shared" si="4"/>
        <v>2.3820000000000014</v>
      </c>
      <c r="H19" s="18"/>
      <c r="I19" s="11"/>
      <c r="J19" s="7"/>
    </row>
    <row r="20" spans="1:10" ht="3" customHeight="1" x14ac:dyDescent="0.2">
      <c r="A20" s="9"/>
      <c r="B20" s="7"/>
      <c r="C20" s="10"/>
      <c r="D20" s="10">
        <v>55.29</v>
      </c>
      <c r="E20" s="10">
        <v>55.29</v>
      </c>
      <c r="F20" s="11">
        <v>55.29</v>
      </c>
      <c r="G20" s="7">
        <f t="shared" si="4"/>
        <v>0</v>
      </c>
      <c r="H20" s="6"/>
      <c r="I20" s="11"/>
      <c r="J20" s="7"/>
    </row>
    <row r="21" spans="1:10" ht="15.75" x14ac:dyDescent="0.25">
      <c r="A21" s="35" t="s">
        <v>6</v>
      </c>
      <c r="B21" s="13">
        <f>MIN(B16:B19)</f>
        <v>16.920000000000002</v>
      </c>
      <c r="C21" s="22">
        <f>MIN(C16:C19)</f>
        <v>69.09</v>
      </c>
      <c r="D21" s="22">
        <f>MIN(D16:D19)</f>
        <v>10.647</v>
      </c>
      <c r="E21" s="22">
        <f>MIN(E16:E19)</f>
        <v>10.068</v>
      </c>
      <c r="F21" s="25">
        <f>MIN(F16:F19)</f>
        <v>7.8250000000000002</v>
      </c>
      <c r="G21" s="13">
        <f>MIN(G16:G19)</f>
        <v>2.1929999999999996</v>
      </c>
      <c r="H21" s="18"/>
      <c r="I21" s="25"/>
      <c r="J21" s="13"/>
    </row>
    <row r="22" spans="1:10" ht="3" customHeight="1" x14ac:dyDescent="0.25">
      <c r="A22" s="35"/>
      <c r="B22" s="1"/>
      <c r="C22" s="23"/>
      <c r="D22" s="42"/>
      <c r="E22" s="23"/>
      <c r="F22" s="26"/>
      <c r="G22" s="1"/>
      <c r="H22" s="38"/>
      <c r="I22" s="26"/>
      <c r="J22" s="1"/>
    </row>
    <row r="23" spans="1:10" s="3" customFormat="1" ht="16.5" x14ac:dyDescent="0.3">
      <c r="A23" s="30" t="s">
        <v>5</v>
      </c>
      <c r="B23" s="16">
        <f>AVERAGE(B16:B19)</f>
        <v>17.322500000000002</v>
      </c>
      <c r="C23" s="24">
        <f>AVERAGE(C16:C19)</f>
        <v>70.63</v>
      </c>
      <c r="D23" s="24">
        <f>AVERAGE(D16:D19)</f>
        <v>11.983000000000001</v>
      </c>
      <c r="E23" s="24">
        <f>AVERAGE(E16:E19)</f>
        <v>11.436</v>
      </c>
      <c r="F23" s="27">
        <f>AVERAGE(F16:F19)</f>
        <v>9.1657499999999992</v>
      </c>
      <c r="G23" s="16">
        <f>AVERAGE(G16:G19)</f>
        <v>2.2702499999999999</v>
      </c>
      <c r="H23" s="21"/>
      <c r="I23" s="27"/>
      <c r="J23" s="16"/>
    </row>
    <row r="24" spans="1:10" ht="3" customHeight="1" x14ac:dyDescent="0.25">
      <c r="A24" s="35"/>
      <c r="B24" s="13"/>
      <c r="C24" s="22"/>
      <c r="D24" s="43"/>
      <c r="E24" s="22"/>
      <c r="F24" s="25"/>
      <c r="G24" s="13"/>
      <c r="H24" s="18"/>
      <c r="I24" s="25"/>
      <c r="J24" s="13"/>
    </row>
    <row r="25" spans="1:10" ht="15.75" x14ac:dyDescent="0.25">
      <c r="A25" s="35" t="s">
        <v>7</v>
      </c>
      <c r="B25" s="13">
        <f>MAX(B16:B19)</f>
        <v>17.7</v>
      </c>
      <c r="C25" s="22">
        <f>MAX(C16:C19)</f>
        <v>71.239999999999995</v>
      </c>
      <c r="D25" s="22">
        <f>MAX(D16:D19)</f>
        <v>13.077999999999999</v>
      </c>
      <c r="E25" s="22">
        <f>MAX(E16:E19)</f>
        <v>12.551</v>
      </c>
      <c r="F25" s="25">
        <f>MAX(F16:F19)</f>
        <v>10.358000000000001</v>
      </c>
      <c r="G25" s="13">
        <f>MAX(G16:G19)</f>
        <v>2.3820000000000014</v>
      </c>
      <c r="H25" s="18"/>
      <c r="I25" s="25"/>
      <c r="J25" s="13"/>
    </row>
    <row r="27" spans="1:10" ht="34.5" x14ac:dyDescent="0.45">
      <c r="A27" s="31" t="s">
        <v>13</v>
      </c>
      <c r="C27" s="32" t="s">
        <v>49</v>
      </c>
      <c r="E27" s="30" t="s">
        <v>14</v>
      </c>
    </row>
    <row r="29" spans="1:10" ht="15.75" x14ac:dyDescent="0.25">
      <c r="A29" s="29" t="s">
        <v>32</v>
      </c>
      <c r="B29" s="20"/>
      <c r="C29" s="20"/>
      <c r="D29" s="20"/>
      <c r="E29" s="20"/>
    </row>
    <row r="30" spans="1:10" ht="15.75" x14ac:dyDescent="0.25">
      <c r="A30" s="29"/>
      <c r="B30" s="20"/>
      <c r="C30" s="20"/>
      <c r="D30" s="20"/>
      <c r="E30" s="20"/>
    </row>
    <row r="31" spans="1:10" ht="15.75" x14ac:dyDescent="0.25">
      <c r="A31" s="29"/>
      <c r="B31" s="20"/>
      <c r="C31" s="20"/>
      <c r="D31" s="20"/>
      <c r="E31" s="20"/>
    </row>
    <row r="32" spans="1:10" ht="15" x14ac:dyDescent="0.25">
      <c r="A32" s="20"/>
      <c r="B32" s="20"/>
      <c r="C32" s="20"/>
      <c r="D32" s="20"/>
      <c r="E32" s="20"/>
    </row>
    <row r="33" spans="1:7" ht="15" x14ac:dyDescent="0.25">
      <c r="A33" s="20" t="s">
        <v>34</v>
      </c>
      <c r="B33" s="20" t="s">
        <v>50</v>
      </c>
      <c r="C33" s="20"/>
      <c r="D33" s="20"/>
      <c r="E33" s="20"/>
    </row>
    <row r="34" spans="1:7" ht="15" x14ac:dyDescent="0.25">
      <c r="A34" s="20" t="s">
        <v>47</v>
      </c>
      <c r="B34" s="20" t="s">
        <v>19</v>
      </c>
      <c r="C34" s="20"/>
      <c r="D34" s="20"/>
      <c r="E34" s="20"/>
    </row>
    <row r="35" spans="1:7" ht="15" x14ac:dyDescent="0.25">
      <c r="A35" s="20" t="s">
        <v>26</v>
      </c>
      <c r="B35" s="20" t="s">
        <v>48</v>
      </c>
      <c r="C35" s="20"/>
      <c r="D35" s="20"/>
      <c r="E35" s="20"/>
    </row>
    <row r="36" spans="1:7" ht="15" x14ac:dyDescent="0.25">
      <c r="A36" s="20" t="s">
        <v>27</v>
      </c>
      <c r="B36" s="20" t="s">
        <v>33</v>
      </c>
      <c r="C36" s="20"/>
      <c r="D36" s="20"/>
      <c r="E36" s="20"/>
    </row>
    <row r="37" spans="1:7" ht="15" x14ac:dyDescent="0.25">
      <c r="A37" s="20" t="s">
        <v>42</v>
      </c>
      <c r="B37" s="20" t="s">
        <v>43</v>
      </c>
      <c r="C37" s="20"/>
      <c r="D37" s="20"/>
      <c r="E37" s="20"/>
    </row>
    <row r="38" spans="1:7" ht="15" x14ac:dyDescent="0.25">
      <c r="A38" s="20" t="s">
        <v>44</v>
      </c>
      <c r="B38" s="20" t="s">
        <v>45</v>
      </c>
      <c r="C38" s="20"/>
      <c r="D38" s="20"/>
      <c r="E38" s="20"/>
    </row>
    <row r="39" spans="1:7" ht="15" x14ac:dyDescent="0.25">
      <c r="A39" s="20" t="s">
        <v>28</v>
      </c>
      <c r="B39" s="20" t="s">
        <v>29</v>
      </c>
      <c r="C39" s="20"/>
      <c r="D39" s="20"/>
      <c r="E39" s="20"/>
    </row>
    <row r="40" spans="1:7" ht="15" x14ac:dyDescent="0.25">
      <c r="A40" s="20" t="s">
        <v>30</v>
      </c>
      <c r="B40" s="20" t="s">
        <v>31</v>
      </c>
      <c r="C40" s="20"/>
      <c r="D40" s="20"/>
      <c r="E40" s="20"/>
    </row>
    <row r="41" spans="1:7" ht="15" x14ac:dyDescent="0.25">
      <c r="A41" s="20" t="s">
        <v>15</v>
      </c>
      <c r="B41" s="20" t="s">
        <v>16</v>
      </c>
      <c r="C41" s="20"/>
      <c r="D41" s="20"/>
      <c r="E41" s="20"/>
      <c r="F41" s="20"/>
      <c r="G41" s="20"/>
    </row>
    <row r="42" spans="1:7" ht="15" x14ac:dyDescent="0.25">
      <c r="A42" s="20" t="s">
        <v>17</v>
      </c>
      <c r="B42" s="20" t="s">
        <v>18</v>
      </c>
      <c r="C42" s="20"/>
      <c r="D42" s="20"/>
      <c r="E42" s="20"/>
      <c r="F42" s="20"/>
      <c r="G42" s="20"/>
    </row>
    <row r="43" spans="1:7" ht="15" x14ac:dyDescent="0.25">
      <c r="A43" s="20" t="s">
        <v>20</v>
      </c>
      <c r="B43" s="20" t="s">
        <v>21</v>
      </c>
      <c r="C43" s="20"/>
      <c r="D43" s="20"/>
      <c r="E43" s="20"/>
      <c r="F43" s="20"/>
      <c r="G43" s="20"/>
    </row>
    <row r="44" spans="1:7" ht="15" x14ac:dyDescent="0.25">
      <c r="A44" s="20" t="s">
        <v>22</v>
      </c>
      <c r="B44" s="20" t="s">
        <v>23</v>
      </c>
      <c r="C44" s="20"/>
      <c r="D44" s="20"/>
      <c r="E44" s="20"/>
      <c r="F44" s="20"/>
      <c r="G44" s="20"/>
    </row>
    <row r="45" spans="1:7" ht="15" x14ac:dyDescent="0.25">
      <c r="A45" s="20" t="s">
        <v>24</v>
      </c>
      <c r="B45" s="20" t="s">
        <v>25</v>
      </c>
      <c r="C45" s="20"/>
      <c r="D45" s="20"/>
      <c r="E45" s="20"/>
      <c r="F45" s="20"/>
      <c r="G45" s="20"/>
    </row>
    <row r="46" spans="1:7" ht="15" x14ac:dyDescent="0.25">
      <c r="C46" s="20"/>
      <c r="D46" s="20"/>
      <c r="E46" s="20"/>
    </row>
    <row r="47" spans="1:7" ht="15" x14ac:dyDescent="0.25">
      <c r="A47" s="28" t="s">
        <v>36</v>
      </c>
      <c r="C47" s="20"/>
      <c r="D47" s="20"/>
      <c r="E47" s="20"/>
    </row>
    <row r="48" spans="1:7" ht="15" x14ac:dyDescent="0.25">
      <c r="C48" s="20"/>
      <c r="D48" s="20"/>
      <c r="E48" s="20"/>
    </row>
    <row r="49" spans="1:5" ht="15" x14ac:dyDescent="0.25">
      <c r="C49" s="20"/>
      <c r="D49" s="20"/>
      <c r="E49" s="20"/>
    </row>
    <row r="50" spans="1:5" ht="15" x14ac:dyDescent="0.25">
      <c r="C50" s="20"/>
      <c r="D50" s="20"/>
      <c r="E50" s="20"/>
    </row>
    <row r="51" spans="1:5" ht="15" x14ac:dyDescent="0.25">
      <c r="A51" s="20"/>
      <c r="B51" s="20"/>
      <c r="C51" s="20"/>
      <c r="D51" s="20"/>
      <c r="E51" s="20"/>
    </row>
    <row r="52" spans="1:5" ht="15" x14ac:dyDescent="0.25">
      <c r="B52" s="20"/>
      <c r="C52" s="20"/>
      <c r="D52" s="20"/>
      <c r="E52" s="20"/>
    </row>
  </sheetData>
  <phoneticPr fontId="1" type="noConversion"/>
  <pageMargins left="0.39" right="0.39370078740157499" top="0.39370078740157499" bottom="0.3937007874015749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Marchi</dc:creator>
  <cp:lastModifiedBy>Carlos Henrique Marchi</cp:lastModifiedBy>
  <cp:lastPrinted>2019-10-01T13:51:55Z</cp:lastPrinted>
  <dcterms:created xsi:type="dcterms:W3CDTF">2006-11-27T12:44:27Z</dcterms:created>
  <dcterms:modified xsi:type="dcterms:W3CDTF">2019-10-01T13:53:22Z</dcterms:modified>
</cp:coreProperties>
</file>